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s.reseau.intra\700$\Usagers\R03C002A\lafyv01\Dossiers actifs\Modifications\Manon Dubé\EQ-6329\"/>
    </mc:Choice>
  </mc:AlternateContent>
  <bookViews>
    <workbookView xWindow="-200" yWindow="-90" windowWidth="19250" windowHeight="11370" activeTab="1"/>
  </bookViews>
  <sheets>
    <sheet name="Consignes" sheetId="3" r:id="rId1"/>
    <sheet name="Entreprise ou organisme" sheetId="1" r:id="rId2"/>
    <sheet name="Services Québec" sheetId="2" r:id="rId3"/>
  </sheets>
  <definedNames>
    <definedName name="_xlnm.Print_Area" localSheetId="0">Consignes!$A$1:$K$55</definedName>
    <definedName name="_xlnm.Print_Area" localSheetId="1">'Entreprise ou organisme'!$A$1:$AL$49</definedName>
    <definedName name="_xlnm.Print_Area" localSheetId="2">'Services Québec'!$A$1:$AM$79</definedName>
  </definedNames>
  <calcPr calcId="152511"/>
</workbook>
</file>

<file path=xl/calcChain.xml><?xml version="1.0" encoding="utf-8"?>
<calcChain xmlns="http://schemas.openxmlformats.org/spreadsheetml/2006/main">
  <c r="AA22" i="2" l="1"/>
  <c r="A22" i="2"/>
  <c r="A49" i="2" l="1"/>
  <c r="AD55" i="2" l="1"/>
  <c r="AJ27" i="2" l="1"/>
  <c r="AJ53" i="2" s="1"/>
  <c r="AJ29" i="2"/>
  <c r="AJ55" i="2"/>
  <c r="AF29" i="2"/>
  <c r="AF27" i="2"/>
  <c r="AF53" i="2" s="1"/>
  <c r="AA66" i="2"/>
  <c r="AA67" i="2"/>
  <c r="AA68" i="2"/>
  <c r="AH68" i="2" s="1"/>
  <c r="AG69" i="2" s="1"/>
  <c r="AF43" i="2"/>
  <c r="AJ49" i="2"/>
  <c r="AJ48" i="2"/>
  <c r="AJ51" i="2" s="1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8" i="2"/>
  <c r="AJ26" i="2"/>
  <c r="AF49" i="2"/>
  <c r="AF48" i="2"/>
  <c r="AF47" i="2"/>
  <c r="AF46" i="2"/>
  <c r="AF45" i="2"/>
  <c r="AF44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8" i="2"/>
  <c r="AF26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51" i="2" s="1"/>
  <c r="AA25" i="2"/>
  <c r="AA24" i="2"/>
  <c r="AA23" i="2"/>
  <c r="S37" i="1"/>
  <c r="AA37" i="1"/>
  <c r="AG37" i="1"/>
  <c r="B121" i="2"/>
  <c r="B122" i="2" s="1"/>
  <c r="T6" i="2" s="1"/>
  <c r="AG59" i="2"/>
  <c r="AF51" i="2"/>
  <c r="A24" i="2"/>
  <c r="AE11" i="2"/>
  <c r="U11" i="2"/>
  <c r="A11" i="2"/>
  <c r="A8" i="2"/>
  <c r="A6" i="2"/>
  <c r="A48" i="2"/>
  <c r="A46" i="2"/>
  <c r="A44" i="2"/>
  <c r="A42" i="2"/>
  <c r="A40" i="2"/>
  <c r="A38" i="2"/>
  <c r="A36" i="2"/>
  <c r="A32" i="2"/>
  <c r="A30" i="2"/>
  <c r="A28" i="2"/>
  <c r="A26" i="2"/>
  <c r="A70" i="2" l="1"/>
  <c r="AG70" i="2"/>
  <c r="AA53" i="2"/>
  <c r="AF57" i="2"/>
  <c r="AJ57" i="2"/>
  <c r="AF55" i="2"/>
  <c r="AI55" i="2" s="1"/>
  <c r="AG58" i="2" l="1"/>
  <c r="AG60" i="2" s="1"/>
</calcChain>
</file>

<file path=xl/sharedStrings.xml><?xml version="1.0" encoding="utf-8"?>
<sst xmlns="http://schemas.openxmlformats.org/spreadsheetml/2006/main" count="158" uniqueCount="94">
  <si>
    <t>Relevé des dépenses et demande de versement</t>
  </si>
  <si>
    <t>Dépenses</t>
  </si>
  <si>
    <t>Taxes</t>
  </si>
  <si>
    <t>TPS</t>
  </si>
  <si>
    <t>TVQ</t>
  </si>
  <si>
    <t>Montants réclamés :</t>
  </si>
  <si>
    <t>A</t>
  </si>
  <si>
    <t>B</t>
  </si>
  <si>
    <t>C</t>
  </si>
  <si>
    <t>D</t>
  </si>
  <si>
    <t>Déclaration de l'entreprise ou de l'organisme</t>
  </si>
  <si>
    <t>Dépenses autorisées</t>
  </si>
  <si>
    <t>+</t>
  </si>
  <si>
    <t>=</t>
  </si>
  <si>
    <t>X</t>
  </si>
  <si>
    <t>pour cette période-ci</t>
  </si>
  <si>
    <t>−</t>
  </si>
  <si>
    <t>Nom de la mesure</t>
  </si>
  <si>
    <t>Date de début</t>
  </si>
  <si>
    <t>Date de fin</t>
  </si>
  <si>
    <t>Année-Mois-Jour</t>
  </si>
  <si>
    <t>Signature de la personne autorisée</t>
  </si>
  <si>
    <t>Nom de la personne autorisée</t>
  </si>
  <si>
    <t>Signature</t>
  </si>
  <si>
    <t>Honoraires professionnels</t>
  </si>
  <si>
    <t>Location de locaux</t>
  </si>
  <si>
    <t>Services publics (téléphone, électricité, etc.)</t>
  </si>
  <si>
    <t>Frais de déplacement</t>
  </si>
  <si>
    <t>Assurances</t>
  </si>
  <si>
    <t>Frais de formation</t>
  </si>
  <si>
    <t>Frais bancaires</t>
  </si>
  <si>
    <t>mois</t>
  </si>
  <si>
    <t>Relevé préparé par</t>
  </si>
  <si>
    <t>%</t>
  </si>
  <si>
    <t>Municipalité</t>
  </si>
  <si>
    <t>Administration scolaire</t>
  </si>
  <si>
    <t>Université et collège public</t>
  </si>
  <si>
    <t>Administration hospitalière</t>
  </si>
  <si>
    <t>Avantages sociaux</t>
  </si>
  <si>
    <t>Salaires</t>
  </si>
  <si>
    <r>
      <t>Organisme sans but lucratif</t>
    </r>
    <r>
      <rPr>
        <sz val="7"/>
        <rFont val="Arial"/>
        <family val="2"/>
      </rPr>
      <t xml:space="preserve"> (OSBL)</t>
    </r>
  </si>
  <si>
    <r>
      <t>Organisme à but lucratif</t>
    </r>
    <r>
      <rPr>
        <sz val="7"/>
        <rFont val="Arial"/>
        <family val="2"/>
      </rPr>
      <t xml:space="preserve"> (OBL)</t>
    </r>
  </si>
  <si>
    <t>Sélectionnez le type d'entreprise ou d'organisme.</t>
  </si>
  <si>
    <t>Total des montants réclamés :</t>
  </si>
  <si>
    <t>Autres dépenses (précisez)</t>
  </si>
  <si>
    <t>Je déclare que les renseignements fournis sont exacts et complets.</t>
  </si>
  <si>
    <r>
      <t xml:space="preserve">Date </t>
    </r>
    <r>
      <rPr>
        <sz val="7"/>
        <rFont val="Arial"/>
        <family val="2"/>
      </rPr>
      <t>(Année-Mois-Jour)</t>
    </r>
  </si>
  <si>
    <t>Matériel ou fournitures</t>
  </si>
  <si>
    <t>Immobilisations</t>
  </si>
  <si>
    <t>Veuillez utiliser le tabulateur pour vous déplacer dans le document.</t>
  </si>
  <si>
    <r>
      <t>Renseignements sur l</t>
    </r>
    <r>
      <rPr>
        <b/>
        <sz val="10"/>
        <color indexed="9"/>
        <rFont val="Arial"/>
        <family val="2"/>
      </rPr>
      <t>’</t>
    </r>
    <r>
      <rPr>
        <b/>
        <sz val="10"/>
        <color indexed="9"/>
        <rFont val="Arial"/>
        <family val="2"/>
      </rPr>
      <t>entreprise ou l</t>
    </r>
    <r>
      <rPr>
        <b/>
        <sz val="10"/>
        <color indexed="9"/>
        <rFont val="Arial"/>
        <family val="2"/>
      </rPr>
      <t>’</t>
    </r>
    <r>
      <rPr>
        <b/>
        <sz val="10"/>
        <color indexed="9"/>
        <rFont val="Arial"/>
        <family val="2"/>
      </rPr>
      <t>organisme</t>
    </r>
  </si>
  <si>
    <t>Montants sans
les taxes</t>
  </si>
  <si>
    <t>Sélectionnez un élément.</t>
  </si>
  <si>
    <t>Nom de l’entreprise ou de l’organisme</t>
  </si>
  <si>
    <t xml:space="preserve">Type d’entreprise ou d’organisme </t>
  </si>
  <si>
    <t>Numéro de l’entente ou du contrat</t>
  </si>
  <si>
    <t>Location d’équipement</t>
  </si>
  <si>
    <t>Achat d’équipement</t>
  </si>
  <si>
    <t>Type d’entreprise ou d’organisme</t>
  </si>
  <si>
    <r>
      <t>Renseignements sur l</t>
    </r>
    <r>
      <rPr>
        <b/>
        <sz val="10"/>
        <color indexed="9"/>
        <rFont val="Arial"/>
        <family val="2"/>
      </rPr>
      <t>’</t>
    </r>
    <r>
      <rPr>
        <b/>
        <sz val="10"/>
        <color indexed="9"/>
        <rFont val="Arial"/>
        <family val="2"/>
      </rPr>
      <t>entreprise ou l’organisme</t>
    </r>
  </si>
  <si>
    <r>
      <t>jusqu</t>
    </r>
    <r>
      <rPr>
        <sz val="9"/>
        <rFont val="Arial"/>
        <family val="2"/>
      </rPr>
      <t>’</t>
    </r>
    <r>
      <rPr>
        <sz val="9"/>
        <rFont val="Arial"/>
        <family val="2"/>
      </rPr>
      <t>à cette période</t>
    </r>
  </si>
  <si>
    <t>Montant cumulatif</t>
  </si>
  <si>
    <t>Dépenses prévues</t>
  </si>
  <si>
    <t>Remplir uniquement le formulaire apparaissant sous l'onglet Entreprise ou organisme.</t>
  </si>
  <si>
    <t>Imprimer le formulaire et le faire signer par la personne autorisée dans l'entreprise ou l'organisme.</t>
  </si>
  <si>
    <t>Poster le formulaire dûment rempli et signé et joindre les photocopies des pièces justificatives visées par la réclamation.</t>
  </si>
  <si>
    <t>Consignes à l'entreprise ou à l'organisme</t>
  </si>
  <si>
    <t>Totaux</t>
  </si>
  <si>
    <t>Mode de paiement par avances (remplir s'il y a lieu)</t>
  </si>
  <si>
    <r>
      <t>Veuillez consulter l</t>
    </r>
    <r>
      <rPr>
        <b/>
        <sz val="9"/>
        <color indexed="58"/>
        <rFont val="Arial"/>
        <family val="2"/>
      </rPr>
      <t>’</t>
    </r>
    <r>
      <rPr>
        <b/>
        <i/>
        <sz val="9"/>
        <color indexed="58"/>
        <rFont val="Arial"/>
        <family val="2"/>
      </rPr>
      <t>onglet Consignes pour connaître la procédure à suivre concernant cette demande.</t>
    </r>
  </si>
  <si>
    <t>Taux remboursable par Revenu Québec à :</t>
  </si>
  <si>
    <t>une municipalité</t>
  </si>
  <si>
    <t>une administration scolaire</t>
  </si>
  <si>
    <t>une université ou un collège public</t>
  </si>
  <si>
    <t>une administration hospitalière</t>
  </si>
  <si>
    <r>
      <t>un organisme sans but lucratif</t>
    </r>
    <r>
      <rPr>
        <sz val="7"/>
        <rFont val="Arial"/>
        <family val="2"/>
      </rPr>
      <t xml:space="preserve"> (OSBL)</t>
    </r>
  </si>
  <si>
    <r>
      <t>Contribution prévue dans l</t>
    </r>
    <r>
      <rPr>
        <b/>
        <sz val="9"/>
        <rFont val="Arial"/>
        <family val="2"/>
      </rPr>
      <t>’</t>
    </r>
    <r>
      <rPr>
        <b/>
        <sz val="9"/>
        <rFont val="Arial"/>
        <family val="2"/>
      </rPr>
      <t xml:space="preserve">entente ou le contrat. </t>
    </r>
    <r>
      <rPr>
        <sz val="8"/>
        <rFont val="Arial"/>
        <family val="2"/>
      </rPr>
      <t>Indiquez le pourcentage :</t>
    </r>
  </si>
  <si>
    <t>Ø</t>
  </si>
  <si>
    <t>Dépenses 
sans les taxes</t>
  </si>
  <si>
    <t>Ministère du Travail, de l'Emploi et de la Solidarité sociale</t>
  </si>
  <si>
    <t>À noter que le formulaire dûment rempli et signé ainsi que les photocopies des pièces justificatives peuvent être envoyés par télécopieur, à la condition de respecter les mesures de sécurité visant à protéger le caractère confidentiel des renseignements personnels. Si ces mesures ne peuvent pas être respectées, les documents doivent être envoyés par la poste.</t>
  </si>
  <si>
    <r>
      <t>Dépenses autorisées : B + C + D</t>
    </r>
    <r>
      <rPr>
        <sz val="7"/>
        <rFont val="Arial"/>
        <family val="2"/>
      </rPr>
      <t/>
    </r>
  </si>
  <si>
    <r>
      <t>un organisme à but lucratif</t>
    </r>
    <r>
      <rPr>
        <sz val="7"/>
        <rFont val="Arial"/>
        <family val="2"/>
      </rPr>
      <t xml:space="preserve"> (par exemple une entreprise privée)</t>
    </r>
  </si>
  <si>
    <r>
      <t>Organisme à but lucratif</t>
    </r>
    <r>
      <rPr>
        <sz val="7"/>
        <rFont val="Arial"/>
        <family val="2"/>
      </rPr>
      <t xml:space="preserve"> (par exemple une entreprise privée)</t>
    </r>
  </si>
  <si>
    <r>
      <t>Envoyer le fichier par courriel à la personne responsable à Services Québec. Cependant, 
comme ce mode de transmission n'est pas sécurisé, le fichier ne devrait pas être envoyé 
si les renseignements qu'il contient sont confidentiels (par exemple, le montant inscrit à la ligne
«</t>
    </r>
    <r>
      <rPr>
        <sz val="13.2"/>
        <rFont val="Arial"/>
        <family val="2"/>
      </rPr>
      <t xml:space="preserve"> </t>
    </r>
    <r>
      <rPr>
        <sz val="11"/>
        <rFont val="Arial"/>
        <family val="2"/>
      </rPr>
      <t xml:space="preserve">Salaires » est un renseignement confidentiel si l'organisme n'a qu'un seul employé).
</t>
    </r>
  </si>
  <si>
    <t>Services publics 
(téléphone, électricité, etc.)</t>
  </si>
  <si>
    <t>Montants autorisés par Services Québec :</t>
  </si>
  <si>
    <t>Dépenses de taxes admissibles à un remboursement par Services Québec</t>
  </si>
  <si>
    <t>Montant déjà versé par Services Québec</t>
  </si>
  <si>
    <t>Période couverte par cette demande de versement</t>
  </si>
  <si>
    <t>Dépenses autorisées pour la période couverte par cette demande de versement</t>
  </si>
  <si>
    <t>Tous les champs de la section Renseignements sur l'entreprise ou l'organisme doivent 
être remplis afin que soient activées les fonctions permettant le calcul automatique 
des montants inscrits.</t>
  </si>
  <si>
    <t>Si cette demande de versement est la dernière, veuillez l'indiquer en cochant la case ci-contre.</t>
  </si>
  <si>
    <t>EQ-6329 (05-2020)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</si>
</sst>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$&quot;"/>
    <numFmt numFmtId="165" formatCode="yyyy/mm/dd;@"/>
    <numFmt numFmtId="166" formatCode="0.0%"/>
  </numFmts>
  <fonts count="4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Chaloult_Demi_Gras"/>
    </font>
    <font>
      <sz val="7"/>
      <name val="Arial"/>
      <family val="2"/>
    </font>
    <font>
      <b/>
      <sz val="9"/>
      <color indexed="9"/>
      <name val="Arial"/>
      <family val="2"/>
    </font>
    <font>
      <b/>
      <sz val="16"/>
      <name val="Arial Narrow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32"/>
      <name val="Arial"/>
      <family val="2"/>
    </font>
    <font>
      <b/>
      <sz val="9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sz val="8"/>
      <color indexed="9"/>
      <name val="Arial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b/>
      <sz val="16"/>
      <color indexed="58"/>
      <name val="Arial"/>
      <family val="2"/>
    </font>
    <font>
      <sz val="11"/>
      <name val="Arial"/>
      <family val="2"/>
    </font>
    <font>
      <b/>
      <sz val="14"/>
      <color indexed="58"/>
      <name val="Arial"/>
      <family val="2"/>
    </font>
    <font>
      <b/>
      <i/>
      <sz val="9"/>
      <color indexed="58"/>
      <name val="Arial"/>
      <family val="2"/>
    </font>
    <font>
      <b/>
      <sz val="9"/>
      <color indexed="58"/>
      <name val="Arial"/>
      <family val="2"/>
    </font>
    <font>
      <sz val="13.2"/>
      <name val="Arial"/>
      <family val="2"/>
    </font>
    <font>
      <sz val="14"/>
      <color indexed="58"/>
      <name val="Arial"/>
      <family val="2"/>
    </font>
    <font>
      <b/>
      <sz val="14"/>
      <color indexed="58"/>
      <name val="ZapfDingbats"/>
      <family val="5"/>
      <charset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  <font>
      <sz val="6"/>
      <color rgb="FFC1C1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C1C1FF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4"/>
      </right>
      <top/>
      <bottom style="thin">
        <color indexed="64"/>
      </bottom>
      <diagonal/>
    </border>
    <border>
      <left/>
      <right style="thin">
        <color indexed="24"/>
      </right>
      <top/>
      <bottom/>
      <diagonal/>
    </border>
    <border>
      <left style="medium">
        <color indexed="2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24"/>
      </right>
      <top/>
      <bottom/>
      <diagonal/>
    </border>
    <border>
      <left style="medium">
        <color indexed="32"/>
      </left>
      <right/>
      <top style="medium">
        <color indexed="32"/>
      </top>
      <bottom style="thin">
        <color indexed="32"/>
      </bottom>
      <diagonal/>
    </border>
    <border>
      <left/>
      <right/>
      <top style="medium">
        <color indexed="32"/>
      </top>
      <bottom style="thin">
        <color indexed="32"/>
      </bottom>
      <diagonal/>
    </border>
    <border>
      <left/>
      <right style="medium">
        <color indexed="32"/>
      </right>
      <top style="medium">
        <color indexed="32"/>
      </top>
      <bottom style="thin">
        <color indexed="32"/>
      </bottom>
      <diagonal/>
    </border>
    <border>
      <left style="medium">
        <color indexed="32"/>
      </left>
      <right/>
      <top/>
      <bottom/>
      <diagonal/>
    </border>
    <border>
      <left/>
      <right style="medium">
        <color indexed="32"/>
      </right>
      <top/>
      <bottom/>
      <diagonal/>
    </border>
    <border>
      <left style="medium">
        <color indexed="32"/>
      </left>
      <right/>
      <top/>
      <bottom style="medium">
        <color indexed="32"/>
      </bottom>
      <diagonal/>
    </border>
    <border>
      <left/>
      <right/>
      <top/>
      <bottom style="medium">
        <color indexed="32"/>
      </bottom>
      <diagonal/>
    </border>
    <border>
      <left/>
      <right style="medium">
        <color indexed="32"/>
      </right>
      <top/>
      <bottom style="medium">
        <color indexed="32"/>
      </bottom>
      <diagonal/>
    </border>
    <border>
      <left style="medium">
        <color indexed="32"/>
      </left>
      <right/>
      <top style="medium">
        <color indexed="32"/>
      </top>
      <bottom/>
      <diagonal/>
    </border>
    <border>
      <left/>
      <right/>
      <top style="medium">
        <color indexed="32"/>
      </top>
      <bottom/>
      <diagonal/>
    </border>
    <border>
      <left/>
      <right style="medium">
        <color indexed="32"/>
      </right>
      <top style="medium">
        <color indexed="32"/>
      </top>
      <bottom/>
      <diagonal/>
    </border>
    <border>
      <left style="medium">
        <color indexed="32"/>
      </left>
      <right/>
      <top style="medium">
        <color indexed="32"/>
      </top>
      <bottom style="thin">
        <color indexed="64"/>
      </bottom>
      <diagonal/>
    </border>
    <border>
      <left/>
      <right/>
      <top style="medium">
        <color indexed="32"/>
      </top>
      <bottom style="thin">
        <color indexed="64"/>
      </bottom>
      <diagonal/>
    </border>
    <border>
      <left/>
      <right style="medium">
        <color indexed="32"/>
      </right>
      <top style="medium">
        <color indexed="32"/>
      </top>
      <bottom style="thin">
        <color indexed="64"/>
      </bottom>
      <diagonal/>
    </border>
    <border>
      <left/>
      <right style="medium">
        <color indexed="32"/>
      </right>
      <top style="thin">
        <color indexed="64"/>
      </top>
      <bottom/>
      <diagonal/>
    </border>
    <border>
      <left style="thin">
        <color indexed="24"/>
      </left>
      <right/>
      <top style="thin">
        <color indexed="64"/>
      </top>
      <bottom style="hair">
        <color indexed="32"/>
      </bottom>
      <diagonal/>
    </border>
    <border>
      <left/>
      <right/>
      <top style="thin">
        <color indexed="64"/>
      </top>
      <bottom style="hair">
        <color indexed="32"/>
      </bottom>
      <diagonal/>
    </border>
    <border>
      <left style="medium">
        <color indexed="32"/>
      </left>
      <right/>
      <top style="hair">
        <color indexed="32"/>
      </top>
      <bottom style="hair">
        <color indexed="32"/>
      </bottom>
      <diagonal/>
    </border>
    <border>
      <left/>
      <right/>
      <top style="hair">
        <color indexed="32"/>
      </top>
      <bottom style="hair">
        <color indexed="32"/>
      </bottom>
      <diagonal/>
    </border>
    <border>
      <left style="medium">
        <color indexed="32"/>
      </left>
      <right/>
      <top style="hair">
        <color indexed="32"/>
      </top>
      <bottom style="medium">
        <color indexed="32"/>
      </bottom>
      <diagonal/>
    </border>
    <border>
      <left/>
      <right/>
      <top style="hair">
        <color indexed="32"/>
      </top>
      <bottom style="medium">
        <color indexed="32"/>
      </bottom>
      <diagonal/>
    </border>
    <border>
      <left/>
      <right/>
      <top/>
      <bottom style="hair">
        <color indexed="32"/>
      </bottom>
      <diagonal/>
    </border>
    <border>
      <left style="thin">
        <color indexed="32"/>
      </left>
      <right/>
      <top style="hair">
        <color indexed="32"/>
      </top>
      <bottom/>
      <diagonal/>
    </border>
    <border>
      <left/>
      <right/>
      <top style="hair">
        <color indexed="32"/>
      </top>
      <bottom/>
      <diagonal/>
    </border>
    <border>
      <left/>
      <right style="thin">
        <color indexed="24"/>
      </right>
      <top style="hair">
        <color indexed="32"/>
      </top>
      <bottom/>
      <diagonal/>
    </border>
    <border>
      <left style="thin">
        <color indexed="24"/>
      </left>
      <right/>
      <top style="hair">
        <color indexed="32"/>
      </top>
      <bottom/>
      <diagonal/>
    </border>
    <border>
      <left/>
      <right style="medium">
        <color indexed="32"/>
      </right>
      <top style="hair">
        <color indexed="32"/>
      </top>
      <bottom/>
      <diagonal/>
    </border>
    <border>
      <left/>
      <right style="medium">
        <color indexed="24"/>
      </right>
      <top/>
      <bottom style="medium">
        <color indexed="24"/>
      </bottom>
      <diagonal/>
    </border>
    <border>
      <left/>
      <right style="medium">
        <color indexed="32"/>
      </right>
      <top/>
      <bottom style="medium">
        <color indexed="24"/>
      </bottom>
      <diagonal/>
    </border>
    <border>
      <left style="medium">
        <color indexed="32"/>
      </left>
      <right/>
      <top style="thin">
        <color indexed="64"/>
      </top>
      <bottom/>
      <diagonal/>
    </border>
    <border>
      <left style="thin">
        <color indexed="24"/>
      </left>
      <right/>
      <top/>
      <bottom style="hair">
        <color indexed="32"/>
      </bottom>
      <diagonal/>
    </border>
    <border>
      <left style="thin">
        <color indexed="24"/>
      </left>
      <right/>
      <top style="hair">
        <color indexed="32"/>
      </top>
      <bottom style="thin">
        <color indexed="32"/>
      </bottom>
      <diagonal/>
    </border>
    <border>
      <left/>
      <right/>
      <top style="hair">
        <color indexed="32"/>
      </top>
      <bottom style="thin">
        <color indexed="32"/>
      </bottom>
      <diagonal/>
    </border>
    <border>
      <left style="thin">
        <color indexed="24"/>
      </left>
      <right/>
      <top style="thin">
        <color indexed="32"/>
      </top>
      <bottom style="hair">
        <color indexed="32"/>
      </bottom>
      <diagonal/>
    </border>
    <border>
      <left/>
      <right/>
      <top style="thin">
        <color indexed="32"/>
      </top>
      <bottom style="hair">
        <color indexed="32"/>
      </bottom>
      <diagonal/>
    </border>
    <border>
      <left/>
      <right style="thin">
        <color indexed="24"/>
      </right>
      <top style="thin">
        <color indexed="32"/>
      </top>
      <bottom style="hair">
        <color indexed="32"/>
      </bottom>
      <diagonal/>
    </border>
    <border>
      <left/>
      <right style="thin">
        <color indexed="24"/>
      </right>
      <top style="hair">
        <color indexed="32"/>
      </top>
      <bottom style="thin">
        <color indexed="32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32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24"/>
      </right>
      <top/>
      <bottom style="hair">
        <color indexed="32"/>
      </bottom>
      <diagonal/>
    </border>
    <border>
      <left/>
      <right style="medium">
        <color indexed="32"/>
      </right>
      <top/>
      <bottom style="hair">
        <color indexed="32"/>
      </bottom>
      <diagonal/>
    </border>
    <border>
      <left/>
      <right style="thin">
        <color indexed="32"/>
      </right>
      <top/>
      <bottom style="hair">
        <color indexed="32"/>
      </bottom>
      <diagonal/>
    </border>
    <border>
      <left style="medium">
        <color indexed="24"/>
      </left>
      <right/>
      <top/>
      <bottom style="medium">
        <color indexed="2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58"/>
      </top>
      <bottom/>
      <diagonal/>
    </border>
    <border>
      <left style="medium">
        <color indexed="32"/>
      </left>
      <right/>
      <top/>
      <bottom style="hair">
        <color indexed="32"/>
      </bottom>
      <diagonal/>
    </border>
    <border>
      <left/>
      <right style="thin">
        <color indexed="24"/>
      </right>
      <top style="hair">
        <color indexed="32"/>
      </top>
      <bottom style="hair">
        <color indexed="32"/>
      </bottom>
      <diagonal/>
    </border>
    <border>
      <left/>
      <right style="thin">
        <color indexed="24"/>
      </right>
      <top/>
      <bottom style="thin">
        <color indexed="32"/>
      </bottom>
      <diagonal/>
    </border>
    <border>
      <left/>
      <right style="medium">
        <color indexed="32"/>
      </right>
      <top/>
      <bottom style="thin">
        <color indexed="32"/>
      </bottom>
      <diagonal/>
    </border>
    <border>
      <left style="thin">
        <color indexed="24"/>
      </left>
      <right/>
      <top style="hair">
        <color indexed="32"/>
      </top>
      <bottom style="hair">
        <color indexed="32"/>
      </bottom>
      <diagonal/>
    </border>
    <border>
      <left/>
      <right style="medium">
        <color indexed="32"/>
      </right>
      <top style="hair">
        <color indexed="32"/>
      </top>
      <bottom style="medium">
        <color indexed="32"/>
      </bottom>
      <diagonal/>
    </border>
    <border>
      <left style="thin">
        <color indexed="24"/>
      </left>
      <right/>
      <top style="hair">
        <color indexed="32"/>
      </top>
      <bottom style="medium">
        <color indexed="32"/>
      </bottom>
      <diagonal/>
    </border>
    <border>
      <left/>
      <right style="medium">
        <color indexed="32"/>
      </right>
      <top style="hair">
        <color indexed="32"/>
      </top>
      <bottom style="hair">
        <color indexed="32"/>
      </bottom>
      <diagonal/>
    </border>
    <border>
      <left style="thin">
        <color indexed="24"/>
      </left>
      <right/>
      <top style="thin">
        <color indexed="24"/>
      </top>
      <bottom style="hair">
        <color indexed="32"/>
      </bottom>
      <diagonal/>
    </border>
    <border>
      <left/>
      <right/>
      <top style="thin">
        <color indexed="24"/>
      </top>
      <bottom style="hair">
        <color indexed="32"/>
      </bottom>
      <diagonal/>
    </border>
    <border>
      <left/>
      <right style="thin">
        <color indexed="24"/>
      </right>
      <top style="thin">
        <color indexed="24"/>
      </top>
      <bottom style="hair">
        <color indexed="32"/>
      </bottom>
      <diagonal/>
    </border>
    <border>
      <left/>
      <right style="thin">
        <color indexed="24"/>
      </right>
      <top style="hair">
        <color indexed="32"/>
      </top>
      <bottom style="medium">
        <color indexed="3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medium">
        <color indexed="32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medium">
        <color indexed="24"/>
      </bottom>
      <diagonal/>
    </border>
    <border>
      <left/>
      <right/>
      <top/>
      <bottom style="thin">
        <color indexed="24"/>
      </bottom>
      <diagonal/>
    </border>
    <border>
      <left style="medium">
        <color indexed="32"/>
      </left>
      <right/>
      <top style="thin">
        <color indexed="24"/>
      </top>
      <bottom style="hair">
        <color indexed="32"/>
      </bottom>
      <diagonal/>
    </border>
    <border>
      <left/>
      <right style="thin">
        <color indexed="24"/>
      </right>
      <top style="thin">
        <color indexed="64"/>
      </top>
      <bottom style="hair">
        <color indexed="32"/>
      </bottom>
      <diagonal/>
    </border>
    <border>
      <left style="thin">
        <color indexed="24"/>
      </left>
      <right/>
      <top style="thin">
        <color indexed="64"/>
      </top>
      <bottom/>
      <diagonal/>
    </border>
    <border>
      <left/>
      <right style="thin">
        <color indexed="24"/>
      </right>
      <top style="thin">
        <color indexed="64"/>
      </top>
      <bottom/>
      <diagonal/>
    </border>
    <border>
      <left style="thin">
        <color indexed="24"/>
      </left>
      <right/>
      <top/>
      <bottom style="thin">
        <color indexed="32"/>
      </bottom>
      <diagonal/>
    </border>
    <border>
      <left/>
      <right/>
      <top/>
      <bottom style="thin">
        <color indexed="32"/>
      </bottom>
      <diagonal/>
    </border>
    <border>
      <left/>
      <right style="medium">
        <color indexed="32"/>
      </right>
      <top style="thin">
        <color indexed="32"/>
      </top>
      <bottom style="hair">
        <color indexed="32"/>
      </bottom>
      <diagonal/>
    </border>
    <border>
      <left/>
      <right style="medium">
        <color indexed="32"/>
      </right>
      <top style="hair">
        <color indexed="32"/>
      </top>
      <bottom style="thin">
        <color indexed="3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32"/>
      </left>
      <right/>
      <top style="thin">
        <color indexed="32"/>
      </top>
      <bottom/>
      <diagonal/>
    </border>
    <border>
      <left/>
      <right/>
      <top style="thin">
        <color indexed="32"/>
      </top>
      <bottom/>
      <diagonal/>
    </border>
    <border>
      <left style="medium">
        <color indexed="32"/>
      </left>
      <right/>
      <top/>
      <bottom style="thin">
        <color indexed="32"/>
      </bottom>
      <diagonal/>
    </border>
    <border>
      <left/>
      <right style="thin">
        <color indexed="24"/>
      </right>
      <top style="thin">
        <color indexed="32"/>
      </top>
      <bottom/>
      <diagonal/>
    </border>
    <border>
      <left/>
      <right/>
      <top style="hair">
        <color indexed="32"/>
      </top>
      <bottom style="medium">
        <color indexed="2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24"/>
      </top>
      <bottom style="hair">
        <color indexed="32"/>
      </bottom>
      <diagonal/>
    </border>
    <border>
      <left style="medium">
        <color indexed="32"/>
      </left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32"/>
      </left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 style="thin">
        <color indexed="32"/>
      </left>
      <right style="thin">
        <color indexed="24"/>
      </right>
      <top style="thin">
        <color indexed="3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24"/>
      </left>
      <right/>
      <top/>
      <bottom style="thin">
        <color indexed="64"/>
      </bottom>
      <diagonal/>
    </border>
    <border>
      <left/>
      <right style="medium">
        <color indexed="32"/>
      </right>
      <top/>
      <bottom style="thin">
        <color indexed="64"/>
      </bottom>
      <diagonal/>
    </border>
    <border>
      <left/>
      <right style="thin">
        <color indexed="32"/>
      </right>
      <top style="thin">
        <color indexed="32"/>
      </top>
      <bottom/>
      <diagonal/>
    </border>
    <border>
      <left style="thin">
        <color indexed="32"/>
      </left>
      <right style="medium">
        <color indexed="32"/>
      </right>
      <top style="thin">
        <color indexed="32"/>
      </top>
      <bottom/>
      <diagonal/>
    </border>
    <border>
      <left style="medium">
        <color indexed="32"/>
      </left>
      <right/>
      <top style="hair">
        <color indexed="32"/>
      </top>
      <bottom/>
      <diagonal/>
    </border>
    <border>
      <left style="thin">
        <color indexed="32"/>
      </left>
      <right/>
      <top/>
      <bottom style="hair">
        <color indexed="32"/>
      </bottom>
      <diagonal/>
    </border>
    <border>
      <left style="thin">
        <color indexed="32"/>
      </left>
      <right/>
      <top/>
      <bottom style="thin">
        <color indexed="32"/>
      </bottom>
      <diagonal/>
    </border>
    <border>
      <left/>
      <right style="thin">
        <color indexed="32"/>
      </right>
      <top/>
      <bottom style="thin">
        <color indexed="32"/>
      </bottom>
      <diagonal/>
    </border>
    <border>
      <left style="medium">
        <color indexed="32"/>
      </left>
      <right/>
      <top/>
      <bottom style="hair">
        <color indexed="24"/>
      </bottom>
      <diagonal/>
    </border>
    <border>
      <left/>
      <right/>
      <top/>
      <bottom style="hair">
        <color indexed="24"/>
      </bottom>
      <diagonal/>
    </border>
    <border>
      <left style="thin">
        <color indexed="9"/>
      </left>
      <right/>
      <top/>
      <bottom/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 style="thin">
        <color indexed="24"/>
      </right>
      <top/>
      <bottom style="thin">
        <color indexed="32"/>
      </bottom>
      <diagonal/>
    </border>
    <border>
      <left style="thin">
        <color indexed="32"/>
      </left>
      <right style="medium">
        <color indexed="32"/>
      </right>
      <top/>
      <bottom style="thin">
        <color indexed="32"/>
      </bottom>
      <diagonal/>
    </border>
    <border>
      <left/>
      <right style="hair">
        <color indexed="32"/>
      </right>
      <top style="hair">
        <color indexed="32"/>
      </top>
      <bottom/>
      <diagonal/>
    </border>
    <border>
      <left/>
      <right style="hair">
        <color indexed="32"/>
      </right>
      <top/>
      <bottom/>
      <diagonal/>
    </border>
    <border>
      <left/>
      <right style="hair">
        <color indexed="32"/>
      </right>
      <top/>
      <bottom style="hair">
        <color indexed="3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32"/>
      </right>
      <top style="medium">
        <color indexed="24"/>
      </top>
      <bottom style="medium">
        <color indexed="24"/>
      </bottom>
      <diagonal/>
    </border>
    <border>
      <left/>
      <right/>
      <top style="medium">
        <color indexed="24"/>
      </top>
      <bottom/>
      <diagonal/>
    </border>
    <border>
      <left/>
      <right style="medium">
        <color indexed="24"/>
      </right>
      <top style="medium">
        <color indexed="2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32"/>
      </left>
      <right/>
      <top/>
      <bottom style="thin">
        <color indexed="64"/>
      </bottom>
      <diagonal/>
    </border>
    <border>
      <left style="medium">
        <color rgb="FF8080FF"/>
      </left>
      <right/>
      <top style="medium">
        <color rgb="FF8080FF"/>
      </top>
      <bottom/>
      <diagonal/>
    </border>
    <border>
      <left/>
      <right style="medium">
        <color rgb="FF8080FF"/>
      </right>
      <top style="medium">
        <color rgb="FF8080FF"/>
      </top>
      <bottom/>
      <diagonal/>
    </border>
    <border>
      <left style="medium">
        <color rgb="FF8080FF"/>
      </left>
      <right/>
      <top/>
      <bottom style="medium">
        <color rgb="FF8080FF"/>
      </bottom>
      <diagonal/>
    </border>
    <border>
      <left/>
      <right style="medium">
        <color rgb="FF8080FF"/>
      </right>
      <top/>
      <bottom style="medium">
        <color rgb="FF8080FF"/>
      </bottom>
      <diagonal/>
    </border>
    <border>
      <left style="thin">
        <color indexed="2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 style="medium">
        <color indexed="32"/>
      </right>
      <top style="thin">
        <color indexed="24"/>
      </top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64"/>
      </bottom>
      <diagonal/>
    </border>
    <border>
      <left style="thin">
        <color indexed="24"/>
      </left>
      <right/>
      <top style="thin">
        <color indexed="6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medium">
        <color indexed="32"/>
      </right>
      <top style="thin">
        <color indexed="64"/>
      </top>
      <bottom style="thin">
        <color indexed="2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3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4" fontId="6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49" fontId="0" fillId="0" borderId="0" xfId="0" applyNumberFormat="1" applyAlignment="1">
      <alignment horizontal="right" vertical="top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10" fillId="0" borderId="0" xfId="0" applyFont="1" applyBorder="1"/>
    <xf numFmtId="0" fontId="15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Border="1" applyProtection="1"/>
    <xf numFmtId="0" fontId="16" fillId="0" borderId="0" xfId="0" applyFont="1" applyBorder="1" applyAlignment="1">
      <alignment horizontal="left" vertical="center"/>
    </xf>
    <xf numFmtId="0" fontId="0" fillId="0" borderId="0" xfId="0" applyProtection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0" fillId="0" borderId="4" xfId="0" applyBorder="1"/>
    <xf numFmtId="0" fontId="0" fillId="2" borderId="0" xfId="0" applyFill="1" applyBorder="1"/>
    <xf numFmtId="0" fontId="0" fillId="0" borderId="5" xfId="0" applyBorder="1" applyProtection="1"/>
    <xf numFmtId="0" fontId="0" fillId="0" borderId="4" xfId="0" applyBorder="1" applyProtection="1"/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/>
    </xf>
    <xf numFmtId="0" fontId="4" fillId="0" borderId="0" xfId="0" applyFont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3" fillId="0" borderId="10" xfId="0" applyFont="1" applyBorder="1"/>
    <xf numFmtId="0" fontId="0" fillId="0" borderId="10" xfId="0" applyBorder="1"/>
    <xf numFmtId="0" fontId="13" fillId="0" borderId="11" xfId="0" applyFont="1" applyBorder="1" applyAlignment="1">
      <alignment horizontal="center" vertical="center"/>
    </xf>
    <xf numFmtId="0" fontId="0" fillId="0" borderId="13" xfId="0" applyBorder="1" applyProtection="1"/>
    <xf numFmtId="0" fontId="2" fillId="2" borderId="18" xfId="0" applyFont="1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" fillId="2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 applyProtection="1"/>
    <xf numFmtId="0" fontId="0" fillId="0" borderId="11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7" fillId="3" borderId="22" xfId="0" applyFont="1" applyFill="1" applyBorder="1" applyAlignment="1"/>
    <xf numFmtId="0" fontId="8" fillId="3" borderId="23" xfId="0" applyFont="1" applyFill="1" applyBorder="1" applyAlignment="1"/>
    <xf numFmtId="0" fontId="0" fillId="3" borderId="23" xfId="0" applyFill="1" applyBorder="1" applyAlignment="1"/>
    <xf numFmtId="0" fontId="6" fillId="0" borderId="24" xfId="0" applyFont="1" applyBorder="1" applyAlignment="1" applyProtection="1"/>
    <xf numFmtId="0" fontId="0" fillId="0" borderId="25" xfId="0" applyBorder="1" applyAlignment="1" applyProtection="1"/>
    <xf numFmtId="0" fontId="7" fillId="0" borderId="25" xfId="0" applyFont="1" applyFill="1" applyBorder="1" applyAlignment="1" applyProtection="1"/>
    <xf numFmtId="0" fontId="8" fillId="0" borderId="25" xfId="0" applyFont="1" applyFill="1" applyBorder="1" applyAlignment="1" applyProtection="1">
      <alignment horizontal="center"/>
    </xf>
    <xf numFmtId="164" fontId="0" fillId="0" borderId="25" xfId="0" applyNumberFormat="1" applyFill="1" applyBorder="1" applyAlignment="1" applyProtection="1">
      <alignment horizontal="center"/>
    </xf>
    <xf numFmtId="164" fontId="0" fillId="0" borderId="27" xfId="0" applyNumberFormat="1" applyFill="1" applyBorder="1" applyAlignment="1" applyProtection="1">
      <alignment horizontal="center"/>
    </xf>
    <xf numFmtId="164" fontId="0" fillId="4" borderId="29" xfId="0" applyNumberFormat="1" applyFill="1" applyBorder="1" applyAlignment="1" applyProtection="1">
      <alignment horizontal="center"/>
    </xf>
    <xf numFmtId="164" fontId="0" fillId="4" borderId="30" xfId="0" applyNumberFormat="1" applyFill="1" applyBorder="1" applyAlignment="1" applyProtection="1">
      <alignment horizontal="center"/>
    </xf>
    <xf numFmtId="164" fontId="0" fillId="4" borderId="31" xfId="0" applyNumberFormat="1" applyFill="1" applyBorder="1" applyAlignment="1" applyProtection="1">
      <alignment horizontal="center"/>
    </xf>
    <xf numFmtId="164" fontId="0" fillId="4" borderId="32" xfId="0" applyNumberFormat="1" applyFill="1" applyBorder="1" applyAlignment="1" applyProtection="1">
      <alignment horizontal="center"/>
    </xf>
    <xf numFmtId="164" fontId="0" fillId="4" borderId="33" xfId="0" applyNumberFormat="1" applyFill="1" applyBorder="1" applyAlignment="1" applyProtection="1">
      <alignment horizontal="center"/>
    </xf>
    <xf numFmtId="0" fontId="0" fillId="4" borderId="32" xfId="0" applyFill="1" applyBorder="1" applyProtection="1"/>
    <xf numFmtId="0" fontId="0" fillId="4" borderId="30" xfId="0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/>
    </xf>
    <xf numFmtId="164" fontId="0" fillId="3" borderId="30" xfId="0" applyNumberFormat="1" applyFill="1" applyBorder="1" applyAlignment="1" applyProtection="1">
      <alignment horizontal="center"/>
    </xf>
    <xf numFmtId="164" fontId="0" fillId="3" borderId="31" xfId="0" applyNumberFormat="1" applyFill="1" applyBorder="1" applyAlignment="1" applyProtection="1">
      <alignment horizontal="center"/>
    </xf>
    <xf numFmtId="164" fontId="0" fillId="3" borderId="32" xfId="0" applyNumberFormat="1" applyFill="1" applyBorder="1" applyAlignment="1" applyProtection="1">
      <alignment horizontal="center"/>
    </xf>
    <xf numFmtId="164" fontId="0" fillId="3" borderId="33" xfId="0" applyNumberFormat="1" applyFill="1" applyBorder="1" applyAlignment="1" applyProtection="1">
      <alignment horizontal="center"/>
    </xf>
    <xf numFmtId="165" fontId="10" fillId="0" borderId="34" xfId="0" applyNumberFormat="1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36" xfId="0" applyFont="1" applyBorder="1" applyProtection="1"/>
    <xf numFmtId="0" fontId="3" fillId="0" borderId="10" xfId="0" applyFont="1" applyBorder="1" applyProtection="1"/>
    <xf numFmtId="0" fontId="3" fillId="0" borderId="0" xfId="0" applyFont="1" applyBorder="1"/>
    <xf numFmtId="0" fontId="0" fillId="0" borderId="0" xfId="0" applyFill="1"/>
    <xf numFmtId="0" fontId="0" fillId="0" borderId="0" xfId="0" applyProtection="1">
      <protection locked="0"/>
    </xf>
    <xf numFmtId="1" fontId="10" fillId="0" borderId="12" xfId="0" applyNumberFormat="1" applyFont="1" applyBorder="1" applyAlignment="1" applyProtection="1">
      <alignment horizontal="left" vertical="center"/>
    </xf>
    <xf numFmtId="1" fontId="10" fillId="0" borderId="13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7" fillId="3" borderId="37" xfId="0" applyFont="1" applyFill="1" applyBorder="1" applyAlignment="1"/>
    <xf numFmtId="0" fontId="8" fillId="3" borderId="28" xfId="0" applyFont="1" applyFill="1" applyBorder="1" applyAlignment="1"/>
    <xf numFmtId="0" fontId="0" fillId="3" borderId="28" xfId="0" applyFill="1" applyBorder="1" applyAlignment="1"/>
    <xf numFmtId="0" fontId="6" fillId="4" borderId="38" xfId="0" applyFont="1" applyFill="1" applyBorder="1" applyAlignment="1"/>
    <xf numFmtId="0" fontId="8" fillId="4" borderId="39" xfId="0" applyFont="1" applyFill="1" applyBorder="1" applyAlignment="1"/>
    <xf numFmtId="0" fontId="0" fillId="4" borderId="39" xfId="0" applyFill="1" applyBorder="1" applyAlignment="1"/>
    <xf numFmtId="164" fontId="0" fillId="4" borderId="39" xfId="0" applyNumberFormat="1" applyFill="1" applyBorder="1" applyAlignment="1">
      <alignment horizontal="center"/>
    </xf>
    <xf numFmtId="0" fontId="7" fillId="3" borderId="40" xfId="0" applyFont="1" applyFill="1" applyBorder="1" applyAlignment="1"/>
    <xf numFmtId="0" fontId="8" fillId="3" borderId="41" xfId="0" applyFont="1" applyFill="1" applyBorder="1" applyAlignment="1"/>
    <xf numFmtId="0" fontId="0" fillId="3" borderId="41" xfId="0" applyFill="1" applyBorder="1" applyAlignment="1"/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3" borderId="42" xfId="0" applyFill="1" applyBorder="1" applyAlignment="1"/>
    <xf numFmtId="164" fontId="0" fillId="4" borderId="43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3" borderId="44" xfId="0" applyFill="1" applyBorder="1"/>
    <xf numFmtId="0" fontId="0" fillId="3" borderId="0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4" fillId="0" borderId="45" xfId="0" applyNumberFormat="1" applyFont="1" applyFill="1" applyBorder="1" applyAlignment="1" applyProtection="1">
      <alignment horizontal="center" vertical="center"/>
    </xf>
    <xf numFmtId="0" fontId="16" fillId="0" borderId="46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0" xfId="0" applyFont="1"/>
    <xf numFmtId="0" fontId="16" fillId="0" borderId="28" xfId="0" applyFont="1" applyBorder="1" applyAlignment="1" applyProtection="1">
      <alignment horizontal="left"/>
    </xf>
    <xf numFmtId="0" fontId="3" fillId="0" borderId="48" xfId="0" applyFont="1" applyBorder="1" applyAlignment="1"/>
    <xf numFmtId="0" fontId="3" fillId="0" borderId="49" xfId="0" applyFont="1" applyBorder="1" applyAlignment="1"/>
    <xf numFmtId="0" fontId="0" fillId="4" borderId="37" xfId="0" applyFill="1" applyBorder="1" applyAlignment="1" applyProtection="1">
      <alignment vertical="center"/>
    </xf>
    <xf numFmtId="0" fontId="0" fillId="4" borderId="50" xfId="0" applyFill="1" applyBorder="1" applyAlignment="1" applyProtection="1">
      <alignment vertical="center"/>
    </xf>
    <xf numFmtId="0" fontId="0" fillId="4" borderId="51" xfId="0" applyFill="1" applyBorder="1" applyAlignment="1" applyProtection="1">
      <alignment vertical="center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" borderId="52" xfId="0" applyFill="1" applyBorder="1" applyAlignment="1"/>
    <xf numFmtId="0" fontId="6" fillId="4" borderId="37" xfId="0" applyFont="1" applyFill="1" applyBorder="1" applyAlignment="1" applyProtection="1">
      <alignment horizontal="left"/>
    </xf>
    <xf numFmtId="0" fontId="0" fillId="4" borderId="28" xfId="0" applyFill="1" applyBorder="1" applyAlignment="1" applyProtection="1">
      <alignment horizontal="center"/>
    </xf>
    <xf numFmtId="0" fontId="16" fillId="0" borderId="46" xfId="0" applyFont="1" applyBorder="1"/>
    <xf numFmtId="0" fontId="0" fillId="0" borderId="46" xfId="0" applyBorder="1"/>
    <xf numFmtId="0" fontId="9" fillId="0" borderId="28" xfId="0" applyFont="1" applyBorder="1" applyAlignment="1" applyProtection="1">
      <alignment horizontal="left"/>
    </xf>
    <xf numFmtId="0" fontId="9" fillId="0" borderId="51" xfId="0" applyFont="1" applyBorder="1" applyAlignment="1" applyProtection="1">
      <alignment horizontal="left"/>
    </xf>
    <xf numFmtId="0" fontId="10" fillId="0" borderId="3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/>
    <xf numFmtId="0" fontId="0" fillId="0" borderId="30" xfId="0" applyBorder="1" applyAlignment="1" applyProtection="1">
      <alignment horizontal="center" vertical="center"/>
    </xf>
    <xf numFmtId="0" fontId="26" fillId="0" borderId="0" xfId="0" applyFont="1"/>
    <xf numFmtId="0" fontId="0" fillId="0" borderId="0" xfId="0" applyBorder="1" applyAlignment="1"/>
    <xf numFmtId="165" fontId="10" fillId="0" borderId="53" xfId="0" applyNumberFormat="1" applyFont="1" applyBorder="1" applyAlignment="1" applyProtection="1">
      <alignment horizontal="center"/>
    </xf>
    <xf numFmtId="14" fontId="0" fillId="0" borderId="54" xfId="0" applyNumberFormat="1" applyBorder="1" applyAlignment="1" applyProtection="1"/>
    <xf numFmtId="0" fontId="0" fillId="0" borderId="54" xfId="0" applyBorder="1" applyAlignment="1" applyProtection="1"/>
    <xf numFmtId="164" fontId="0" fillId="0" borderId="26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3" fillId="0" borderId="49" xfId="0" applyFont="1" applyBorder="1"/>
    <xf numFmtId="49" fontId="3" fillId="0" borderId="49" xfId="0" applyNumberFormat="1" applyFont="1" applyBorder="1"/>
    <xf numFmtId="0" fontId="0" fillId="0" borderId="55" xfId="0" applyBorder="1"/>
    <xf numFmtId="0" fontId="3" fillId="0" borderId="55" xfId="0" applyFont="1" applyBorder="1"/>
    <xf numFmtId="0" fontId="1" fillId="0" borderId="10" xfId="0" applyFont="1" applyBorder="1"/>
    <xf numFmtId="0" fontId="27" fillId="0" borderId="0" xfId="0" applyFont="1"/>
    <xf numFmtId="0" fontId="0" fillId="0" borderId="0" xfId="0" applyAlignment="1"/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Border="1" applyAlignment="1">
      <alignment vertical="center"/>
    </xf>
    <xf numFmtId="0" fontId="27" fillId="0" borderId="0" xfId="0" applyFont="1" applyBorder="1"/>
    <xf numFmtId="0" fontId="28" fillId="0" borderId="56" xfId="0" applyFont="1" applyBorder="1" applyAlignment="1">
      <alignment horizontal="left"/>
    </xf>
    <xf numFmtId="0" fontId="0" fillId="0" borderId="56" xfId="0" applyBorder="1" applyAlignment="1"/>
    <xf numFmtId="0" fontId="0" fillId="0" borderId="57" xfId="0" applyFill="1" applyBorder="1"/>
    <xf numFmtId="0" fontId="0" fillId="0" borderId="28" xfId="0" applyFill="1" applyBorder="1"/>
    <xf numFmtId="0" fontId="16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/>
    <xf numFmtId="0" fontId="0" fillId="0" borderId="58" xfId="0" applyFill="1" applyBorder="1"/>
    <xf numFmtId="0" fontId="7" fillId="0" borderId="25" xfId="0" applyFont="1" applyFill="1" applyBorder="1" applyAlignment="1">
      <alignment horizontal="left" vertical="center"/>
    </xf>
    <xf numFmtId="0" fontId="16" fillId="0" borderId="25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right"/>
    </xf>
    <xf numFmtId="0" fontId="0" fillId="0" borderId="24" xfId="0" applyFill="1" applyBorder="1"/>
    <xf numFmtId="0" fontId="0" fillId="0" borderId="25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5" xfId="0" applyFont="1" applyFill="1" applyBorder="1" applyProtection="1"/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Protection="1"/>
    <xf numFmtId="0" fontId="16" fillId="0" borderId="24" xfId="0" applyFont="1" applyFill="1" applyBorder="1"/>
    <xf numFmtId="0" fontId="16" fillId="0" borderId="58" xfId="0" applyFont="1" applyFill="1" applyBorder="1"/>
    <xf numFmtId="0" fontId="5" fillId="0" borderId="25" xfId="0" applyFont="1" applyFill="1" applyBorder="1" applyAlignment="1" applyProtection="1">
      <alignment horizontal="center"/>
    </xf>
    <xf numFmtId="0" fontId="0" fillId="0" borderId="10" xfId="0" applyFill="1" applyBorder="1"/>
    <xf numFmtId="0" fontId="0" fillId="0" borderId="0" xfId="0" applyFill="1" applyBorder="1"/>
    <xf numFmtId="0" fontId="16" fillId="0" borderId="0" xfId="0" applyFont="1" applyFill="1" applyBorder="1"/>
    <xf numFmtId="0" fontId="0" fillId="0" borderId="11" xfId="0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16" fillId="0" borderId="0" xfId="0" applyFont="1" applyFill="1" applyBorder="1" applyAlignment="1" applyProtection="1">
      <alignment vertical="center"/>
    </xf>
    <xf numFmtId="0" fontId="16" fillId="0" borderId="28" xfId="0" applyFont="1" applyFill="1" applyBorder="1" applyAlignment="1" applyProtection="1">
      <alignment horizontal="left" vertical="center"/>
    </xf>
    <xf numFmtId="0" fontId="0" fillId="0" borderId="51" xfId="0" applyFill="1" applyBorder="1" applyAlignment="1" applyProtection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2" fillId="2" borderId="10" xfId="0" applyFont="1" applyFill="1" applyBorder="1"/>
    <xf numFmtId="0" fontId="0" fillId="2" borderId="11" xfId="0" applyFill="1" applyBorder="1"/>
    <xf numFmtId="1" fontId="7" fillId="0" borderId="25" xfId="0" applyNumberFormat="1" applyFont="1" applyFill="1" applyBorder="1" applyAlignment="1" applyProtection="1"/>
    <xf numFmtId="0" fontId="31" fillId="0" borderId="0" xfId="0" applyFont="1" applyAlignment="1"/>
    <xf numFmtId="0" fontId="31" fillId="0" borderId="16" xfId="0" applyFont="1" applyBorder="1" applyAlignment="1">
      <alignment vertical="top"/>
    </xf>
    <xf numFmtId="0" fontId="0" fillId="0" borderId="54" xfId="0" applyFill="1" applyBorder="1" applyAlignment="1">
      <alignment horizontal="right"/>
    </xf>
    <xf numFmtId="0" fontId="9" fillId="0" borderId="54" xfId="0" applyFont="1" applyFill="1" applyBorder="1" applyAlignment="1">
      <alignment horizontal="right"/>
    </xf>
    <xf numFmtId="164" fontId="0" fillId="0" borderId="41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29" fillId="0" borderId="0" xfId="0" applyFont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center" vertical="center"/>
    </xf>
    <xf numFmtId="0" fontId="7" fillId="0" borderId="59" xfId="0" applyNumberFormat="1" applyFont="1" applyFill="1" applyBorder="1" applyAlignment="1" applyProtection="1"/>
    <xf numFmtId="0" fontId="7" fillId="0" borderId="60" xfId="0" applyNumberFormat="1" applyFont="1" applyFill="1" applyBorder="1" applyAlignment="1" applyProtection="1"/>
    <xf numFmtId="0" fontId="0" fillId="0" borderId="0" xfId="0" applyAlignment="1" applyProtection="1">
      <protection locked="0"/>
    </xf>
    <xf numFmtId="0" fontId="7" fillId="0" borderId="47" xfId="0" applyFont="1" applyBorder="1" applyAlignment="1">
      <alignment horizontal="left"/>
    </xf>
    <xf numFmtId="0" fontId="0" fillId="0" borderId="116" xfId="0" applyBorder="1"/>
    <xf numFmtId="0" fontId="0" fillId="0" borderId="6" xfId="0" applyBorder="1"/>
    <xf numFmtId="0" fontId="0" fillId="0" borderId="34" xfId="0" applyBorder="1" applyAlignment="1" applyProtection="1"/>
    <xf numFmtId="0" fontId="1" fillId="0" borderId="0" xfId="0" applyFont="1" applyBorder="1" applyAlignment="1" applyProtection="1"/>
    <xf numFmtId="0" fontId="38" fillId="0" borderId="0" xfId="0" applyFont="1" applyAlignment="1">
      <alignment vertical="center"/>
    </xf>
    <xf numFmtId="0" fontId="7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16" fillId="0" borderId="83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6" fillId="4" borderId="38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164" fontId="0" fillId="4" borderId="39" xfId="0" applyNumberFormat="1" applyFill="1" applyBorder="1" applyAlignment="1">
      <alignment horizontal="center" vertical="center"/>
    </xf>
    <xf numFmtId="164" fontId="0" fillId="4" borderId="43" xfId="0" applyNumberForma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right"/>
    </xf>
    <xf numFmtId="1" fontId="10" fillId="0" borderId="0" xfId="0" applyNumberFormat="1" applyFont="1" applyBorder="1" applyAlignment="1" applyProtection="1">
      <alignment horizontal="left" vertical="center"/>
    </xf>
    <xf numFmtId="1" fontId="10" fillId="0" borderId="10" xfId="0" applyNumberFormat="1" applyFont="1" applyBorder="1" applyAlignment="1" applyProtection="1">
      <alignment horizontal="left" vertical="center"/>
    </xf>
    <xf numFmtId="0" fontId="0" fillId="5" borderId="0" xfId="0" applyFill="1" applyBorder="1" applyProtection="1"/>
    <xf numFmtId="165" fontId="10" fillId="5" borderId="0" xfId="0" applyNumberFormat="1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39" fillId="0" borderId="0" xfId="0" applyFont="1"/>
    <xf numFmtId="0" fontId="0" fillId="5" borderId="0" xfId="0" applyFill="1"/>
    <xf numFmtId="0" fontId="23" fillId="0" borderId="54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left"/>
    </xf>
    <xf numFmtId="0" fontId="24" fillId="0" borderId="5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ill="1" applyBorder="1" applyProtection="1"/>
    <xf numFmtId="165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5" fontId="1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Protection="1"/>
    <xf numFmtId="165" fontId="10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/>
    </xf>
    <xf numFmtId="165" fontId="10" fillId="0" borderId="14" xfId="0" applyNumberFormat="1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vertical="center"/>
    </xf>
    <xf numFmtId="0" fontId="23" fillId="0" borderId="54" xfId="0" applyFont="1" applyFill="1" applyBorder="1" applyAlignment="1" applyProtection="1"/>
    <xf numFmtId="0" fontId="0" fillId="0" borderId="11" xfId="0" applyFill="1" applyBorder="1" applyProtection="1"/>
    <xf numFmtId="0" fontId="0" fillId="0" borderId="14" xfId="0" applyFill="1" applyBorder="1" applyProtection="1"/>
    <xf numFmtId="0" fontId="6" fillId="0" borderId="26" xfId="0" applyFont="1" applyFill="1" applyBorder="1" applyAlignment="1" applyProtection="1"/>
    <xf numFmtId="0" fontId="0" fillId="0" borderId="27" xfId="0" applyFill="1" applyBorder="1" applyAlignment="1" applyProtection="1"/>
    <xf numFmtId="0" fontId="7" fillId="0" borderId="27" xfId="0" applyFont="1" applyFill="1" applyBorder="1" applyAlignment="1" applyProtection="1"/>
    <xf numFmtId="0" fontId="8" fillId="0" borderId="27" xfId="0" applyFont="1" applyFill="1" applyBorder="1" applyAlignment="1" applyProtection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37" fillId="0" borderId="0" xfId="1" applyFont="1" applyAlignment="1" applyProtection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164" fontId="0" fillId="0" borderId="61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164" fontId="0" fillId="0" borderId="58" xfId="0" applyNumberFormat="1" applyBorder="1" applyAlignment="1" applyProtection="1">
      <alignment horizontal="center" vertical="center"/>
      <protection locked="0"/>
    </xf>
    <xf numFmtId="164" fontId="10" fillId="0" borderId="63" xfId="0" applyNumberFormat="1" applyFont="1" applyBorder="1" applyAlignment="1" applyProtection="1">
      <alignment horizontal="center" vertical="center"/>
    </xf>
    <xf numFmtId="164" fontId="10" fillId="0" borderId="27" xfId="0" applyNumberFormat="1" applyFont="1" applyBorder="1" applyAlignment="1" applyProtection="1">
      <alignment horizontal="center" vertical="center"/>
    </xf>
    <xf numFmtId="164" fontId="10" fillId="0" borderId="62" xfId="0" applyNumberFormat="1" applyFont="1" applyBorder="1" applyAlignment="1" applyProtection="1">
      <alignment horizontal="center" vertical="center"/>
    </xf>
    <xf numFmtId="164" fontId="0" fillId="0" borderId="64" xfId="0" applyNumberForma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14" fontId="16" fillId="0" borderId="0" xfId="0" applyNumberFormat="1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left"/>
    </xf>
    <xf numFmtId="0" fontId="0" fillId="0" borderId="5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164" fontId="0" fillId="4" borderId="28" xfId="0" applyNumberForma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/>
    </xf>
    <xf numFmtId="164" fontId="0" fillId="0" borderId="65" xfId="0" applyNumberFormat="1" applyBorder="1" applyAlignment="1" applyProtection="1">
      <alignment horizontal="center" vertical="center"/>
      <protection locked="0"/>
    </xf>
    <xf numFmtId="164" fontId="0" fillId="0" borderId="66" xfId="0" applyNumberFormat="1" applyBorder="1" applyAlignment="1" applyProtection="1">
      <alignment horizontal="center" vertical="center"/>
      <protection locked="0"/>
    </xf>
    <xf numFmtId="164" fontId="0" fillId="0" borderId="67" xfId="0" applyNumberFormat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" fontId="6" fillId="0" borderId="57" xfId="0" applyNumberFormat="1" applyFont="1" applyBorder="1" applyAlignment="1" applyProtection="1">
      <alignment horizontal="left"/>
      <protection locked="0"/>
    </xf>
    <xf numFmtId="1" fontId="6" fillId="0" borderId="28" xfId="0" applyNumberFormat="1" applyFont="1" applyBorder="1" applyAlignment="1" applyProtection="1">
      <alignment horizontal="left"/>
      <protection locked="0"/>
    </xf>
    <xf numFmtId="0" fontId="7" fillId="0" borderId="5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13" fillId="0" borderId="72" xfId="0" applyFont="1" applyBorder="1" applyAlignment="1">
      <alignment horizontal="center" vertical="center"/>
    </xf>
    <xf numFmtId="165" fontId="6" fillId="0" borderId="71" xfId="0" applyNumberFormat="1" applyFont="1" applyBorder="1" applyAlignment="1" applyProtection="1">
      <alignment horizontal="center"/>
      <protection locked="0"/>
    </xf>
    <xf numFmtId="0" fontId="21" fillId="0" borderId="115" xfId="0" applyFont="1" applyBorder="1" applyAlignment="1">
      <alignment horizontal="center" vertical="center"/>
    </xf>
    <xf numFmtId="14" fontId="9" fillId="0" borderId="28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0" fillId="0" borderId="73" xfId="0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164" fontId="10" fillId="0" borderId="68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58" xfId="0" applyFont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vertical="center" wrapText="1"/>
    </xf>
    <xf numFmtId="0" fontId="40" fillId="6" borderId="119" xfId="0" applyFont="1" applyFill="1" applyBorder="1" applyAlignment="1" applyProtection="1">
      <alignment vertical="center" wrapText="1"/>
      <protection locked="0"/>
    </xf>
    <xf numFmtId="0" fontId="40" fillId="6" borderId="120" xfId="0" applyFont="1" applyFill="1" applyBorder="1" applyAlignment="1" applyProtection="1">
      <alignment vertical="center" wrapText="1"/>
      <protection locked="0"/>
    </xf>
    <xf numFmtId="0" fontId="40" fillId="6" borderId="121" xfId="0" applyFont="1" applyFill="1" applyBorder="1" applyAlignment="1" applyProtection="1">
      <alignment vertical="center" wrapText="1"/>
      <protection locked="0"/>
    </xf>
    <xf numFmtId="0" fontId="40" fillId="6" borderId="122" xfId="0" applyFont="1" applyFill="1" applyBorder="1" applyAlignment="1" applyProtection="1">
      <alignment vertical="center" wrapText="1"/>
      <protection locked="0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164" fontId="9" fillId="0" borderId="54" xfId="0" applyNumberFormat="1" applyFont="1" applyFill="1" applyBorder="1" applyAlignment="1" applyProtection="1">
      <alignment horizontal="right"/>
    </xf>
    <xf numFmtId="164" fontId="9" fillId="0" borderId="35" xfId="0" applyNumberFormat="1" applyFont="1" applyFill="1" applyBorder="1" applyAlignment="1" applyProtection="1">
      <alignment horizontal="right"/>
    </xf>
    <xf numFmtId="164" fontId="9" fillId="0" borderId="88" xfId="0" applyNumberFormat="1" applyFont="1" applyFill="1" applyBorder="1" applyAlignment="1" applyProtection="1">
      <alignment horizontal="right"/>
    </xf>
    <xf numFmtId="166" fontId="3" fillId="0" borderId="81" xfId="0" applyNumberFormat="1" applyFont="1" applyBorder="1" applyAlignment="1"/>
    <xf numFmtId="164" fontId="16" fillId="3" borderId="37" xfId="0" applyNumberFormat="1" applyFont="1" applyFill="1" applyBorder="1" applyAlignment="1">
      <alignment horizontal="center"/>
    </xf>
    <xf numFmtId="164" fontId="16" fillId="3" borderId="28" xfId="0" applyNumberFormat="1" applyFont="1" applyFill="1" applyBorder="1" applyAlignment="1">
      <alignment horizontal="center"/>
    </xf>
    <xf numFmtId="164" fontId="16" fillId="3" borderId="50" xfId="0" applyNumberFormat="1" applyFont="1" applyFill="1" applyBorder="1" applyAlignment="1">
      <alignment horizontal="center"/>
    </xf>
    <xf numFmtId="164" fontId="16" fillId="3" borderId="40" xfId="0" applyNumberFormat="1" applyFont="1" applyFill="1" applyBorder="1" applyAlignment="1">
      <alignment horizontal="center"/>
    </xf>
    <xf numFmtId="164" fontId="16" fillId="3" borderId="41" xfId="0" applyNumberFormat="1" applyFont="1" applyFill="1" applyBorder="1" applyAlignment="1">
      <alignment horizontal="center"/>
    </xf>
    <xf numFmtId="164" fontId="16" fillId="3" borderId="42" xfId="0" applyNumberFormat="1" applyFont="1" applyFill="1" applyBorder="1" applyAlignment="1">
      <alignment horizontal="center"/>
    </xf>
    <xf numFmtId="164" fontId="16" fillId="3" borderId="79" xfId="0" applyNumberFormat="1" applyFont="1" applyFill="1" applyBorder="1" applyAlignment="1">
      <alignment horizontal="center"/>
    </xf>
    <xf numFmtId="164" fontId="22" fillId="4" borderId="38" xfId="0" applyNumberFormat="1" applyFont="1" applyFill="1" applyBorder="1" applyAlignment="1" applyProtection="1">
      <alignment horizontal="center"/>
      <protection locked="0"/>
    </xf>
    <xf numFmtId="164" fontId="22" fillId="4" borderId="39" xfId="0" applyNumberFormat="1" applyFont="1" applyFill="1" applyBorder="1" applyAlignment="1" applyProtection="1">
      <alignment horizontal="center"/>
      <protection locked="0"/>
    </xf>
    <xf numFmtId="164" fontId="22" fillId="4" borderId="43" xfId="0" applyNumberFormat="1" applyFont="1" applyFill="1" applyBorder="1" applyAlignment="1" applyProtection="1">
      <alignment horizontal="center"/>
      <protection locked="0"/>
    </xf>
    <xf numFmtId="164" fontId="22" fillId="4" borderId="80" xfId="0" applyNumberFormat="1" applyFont="1" applyFill="1" applyBorder="1" applyAlignment="1" applyProtection="1">
      <alignment horizontal="center"/>
      <protection locked="0"/>
    </xf>
    <xf numFmtId="164" fontId="22" fillId="4" borderId="38" xfId="0" applyNumberFormat="1" applyFont="1" applyFill="1" applyBorder="1" applyAlignment="1" applyProtection="1">
      <alignment horizontal="center" vertical="center"/>
      <protection locked="0"/>
    </xf>
    <xf numFmtId="164" fontId="22" fillId="4" borderId="39" xfId="0" applyNumberFormat="1" applyFont="1" applyFill="1" applyBorder="1" applyAlignment="1" applyProtection="1">
      <alignment horizontal="center" vertical="center"/>
      <protection locked="0"/>
    </xf>
    <xf numFmtId="164" fontId="22" fillId="4" borderId="43" xfId="0" applyNumberFormat="1" applyFont="1" applyFill="1" applyBorder="1" applyAlignment="1" applyProtection="1">
      <alignment horizontal="center" vertical="center"/>
      <protection locked="0"/>
    </xf>
    <xf numFmtId="164" fontId="10" fillId="0" borderId="98" xfId="0" applyNumberFormat="1" applyFont="1" applyFill="1" applyBorder="1" applyAlignment="1" applyProtection="1">
      <alignment horizontal="center" vertical="center"/>
    </xf>
    <xf numFmtId="0" fontId="9" fillId="0" borderId="93" xfId="0" applyFont="1" applyFill="1" applyBorder="1" applyAlignment="1" applyProtection="1">
      <alignment horizontal="center" vertical="center"/>
    </xf>
    <xf numFmtId="0" fontId="9" fillId="0" borderId="99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/>
    </xf>
    <xf numFmtId="0" fontId="6" fillId="0" borderId="52" xfId="0" applyFont="1" applyBorder="1" applyAlignment="1" applyProtection="1">
      <alignment horizontal="left"/>
    </xf>
    <xf numFmtId="1" fontId="7" fillId="0" borderId="102" xfId="0" applyNumberFormat="1" applyFont="1" applyFill="1" applyBorder="1" applyAlignment="1" applyProtection="1">
      <alignment horizontal="right"/>
    </xf>
    <xf numFmtId="1" fontId="7" fillId="0" borderId="78" xfId="0" applyNumberFormat="1" applyFont="1" applyFill="1" applyBorder="1" applyAlignment="1" applyProtection="1">
      <alignment horizontal="right"/>
    </xf>
    <xf numFmtId="164" fontId="10" fillId="0" borderId="86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11" xfId="0" applyNumberFormat="1" applyFont="1" applyFill="1" applyBorder="1" applyAlignment="1" applyProtection="1">
      <alignment horizontal="right"/>
    </xf>
    <xf numFmtId="0" fontId="10" fillId="0" borderId="10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1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12" xfId="0" applyFont="1" applyBorder="1" applyAlignment="1">
      <alignment vertical="center"/>
    </xf>
    <xf numFmtId="9" fontId="3" fillId="0" borderId="113" xfId="0" applyNumberFormat="1" applyFont="1" applyBorder="1" applyAlignment="1"/>
    <xf numFmtId="164" fontId="7" fillId="0" borderId="41" xfId="0" applyNumberFormat="1" applyFont="1" applyFill="1" applyBorder="1" applyAlignment="1" applyProtection="1">
      <alignment horizontal="right"/>
    </xf>
    <xf numFmtId="164" fontId="7" fillId="0" borderId="79" xfId="0" applyNumberFormat="1" applyFont="1" applyFill="1" applyBorder="1" applyAlignment="1" applyProtection="1">
      <alignment horizontal="right"/>
    </xf>
    <xf numFmtId="164" fontId="0" fillId="0" borderId="61" xfId="0" applyNumberFormat="1" applyFill="1" applyBorder="1" applyAlignment="1" applyProtection="1">
      <alignment horizontal="center"/>
      <protection locked="0"/>
    </xf>
    <xf numFmtId="164" fontId="0" fillId="0" borderId="25" xfId="0" applyNumberFormat="1" applyFill="1" applyBorder="1" applyAlignment="1" applyProtection="1">
      <alignment horizontal="center"/>
      <protection locked="0"/>
    </xf>
    <xf numFmtId="164" fontId="9" fillId="0" borderId="87" xfId="0" applyNumberFormat="1" applyFont="1" applyFill="1" applyBorder="1" applyAlignment="1">
      <alignment horizontal="right" vertical="center"/>
    </xf>
    <xf numFmtId="164" fontId="9" fillId="0" borderId="114" xfId="0" applyNumberFormat="1" applyFont="1" applyFill="1" applyBorder="1" applyAlignment="1">
      <alignment horizontal="right" vertical="center"/>
    </xf>
    <xf numFmtId="0" fontId="7" fillId="0" borderId="77" xfId="0" applyNumberFormat="1" applyFont="1" applyFill="1" applyBorder="1" applyAlignment="1" applyProtection="1">
      <alignment horizontal="right"/>
    </xf>
    <xf numFmtId="0" fontId="7" fillId="0" borderId="78" xfId="0" applyNumberFormat="1" applyFont="1" applyFill="1" applyBorder="1" applyAlignment="1" applyProtection="1">
      <alignment horizontal="right"/>
    </xf>
    <xf numFmtId="1" fontId="0" fillId="0" borderId="0" xfId="0" applyNumberFormat="1" applyAlignment="1">
      <alignment horizontal="center"/>
    </xf>
    <xf numFmtId="164" fontId="16" fillId="3" borderId="5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89" xfId="0" applyNumberFormat="1" applyFont="1" applyFill="1" applyBorder="1" applyAlignment="1">
      <alignment horizontal="right" vertical="center"/>
    </xf>
    <xf numFmtId="164" fontId="9" fillId="0" borderId="90" xfId="0" applyNumberFormat="1" applyFont="1" applyFill="1" applyBorder="1" applyAlignment="1">
      <alignment horizontal="right" vertical="center"/>
    </xf>
    <xf numFmtId="164" fontId="9" fillId="0" borderId="91" xfId="0" applyNumberFormat="1" applyFont="1" applyFill="1" applyBorder="1" applyAlignment="1">
      <alignment horizontal="right" vertical="center"/>
    </xf>
    <xf numFmtId="164" fontId="17" fillId="2" borderId="92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4" fontId="10" fillId="0" borderId="93" xfId="0" applyNumberFormat="1" applyFont="1" applyFill="1" applyBorder="1" applyAlignment="1" applyProtection="1">
      <alignment horizontal="center" vertical="center"/>
    </xf>
    <xf numFmtId="0" fontId="9" fillId="0" borderId="94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95" xfId="0" applyFont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/>
    </xf>
    <xf numFmtId="164" fontId="16" fillId="0" borderId="75" xfId="0" applyNumberFormat="1" applyFont="1" applyFill="1" applyBorder="1" applyAlignment="1" applyProtection="1">
      <alignment horizontal="center"/>
    </xf>
    <xf numFmtId="164" fontId="16" fillId="0" borderId="5" xfId="0" applyNumberFormat="1" applyFont="1" applyFill="1" applyBorder="1" applyAlignment="1" applyProtection="1">
      <alignment horizontal="center"/>
    </xf>
    <xf numFmtId="164" fontId="16" fillId="0" borderId="76" xfId="0" applyNumberFormat="1" applyFont="1" applyFill="1" applyBorder="1" applyAlignment="1" applyProtection="1">
      <alignment horizontal="center"/>
    </xf>
    <xf numFmtId="164" fontId="16" fillId="0" borderId="21" xfId="0" applyNumberFormat="1" applyFont="1" applyFill="1" applyBorder="1" applyAlignment="1" applyProtection="1">
      <alignment horizontal="center"/>
    </xf>
    <xf numFmtId="164" fontId="22" fillId="0" borderId="96" xfId="0" applyNumberFormat="1" applyFont="1" applyFill="1" applyBorder="1" applyAlignment="1" applyProtection="1">
      <alignment horizontal="center"/>
    </xf>
    <xf numFmtId="164" fontId="22" fillId="0" borderId="1" xfId="0" applyNumberFormat="1" applyFont="1" applyFill="1" applyBorder="1" applyAlignment="1" applyProtection="1">
      <alignment horizontal="center"/>
    </xf>
    <xf numFmtId="164" fontId="22" fillId="0" borderId="2" xfId="0" applyNumberFormat="1" applyFont="1" applyFill="1" applyBorder="1" applyAlignment="1" applyProtection="1">
      <alignment horizontal="center"/>
    </xf>
    <xf numFmtId="164" fontId="22" fillId="0" borderId="97" xfId="0" applyNumberFormat="1" applyFont="1" applyFill="1" applyBorder="1" applyAlignment="1" applyProtection="1">
      <alignment horizontal="center"/>
    </xf>
    <xf numFmtId="164" fontId="16" fillId="4" borderId="38" xfId="0" applyNumberFormat="1" applyFont="1" applyFill="1" applyBorder="1" applyAlignment="1" applyProtection="1">
      <alignment horizontal="center"/>
      <protection locked="0"/>
    </xf>
    <xf numFmtId="164" fontId="16" fillId="4" borderId="39" xfId="0" applyNumberFormat="1" applyFont="1" applyFill="1" applyBorder="1" applyAlignment="1" applyProtection="1">
      <alignment horizontal="center"/>
      <protection locked="0"/>
    </xf>
    <xf numFmtId="164" fontId="16" fillId="4" borderId="43" xfId="0" applyNumberFormat="1" applyFont="1" applyFill="1" applyBorder="1" applyAlignment="1" applyProtection="1">
      <alignment horizontal="center"/>
      <protection locked="0"/>
    </xf>
    <xf numFmtId="164" fontId="22" fillId="0" borderId="77" xfId="0" applyNumberFormat="1" applyFont="1" applyFill="1" applyBorder="1" applyAlignment="1" applyProtection="1">
      <alignment horizontal="center"/>
    </xf>
    <xf numFmtId="164" fontId="22" fillId="0" borderId="78" xfId="0" applyNumberFormat="1" applyFont="1" applyFill="1" applyBorder="1" applyAlignment="1" applyProtection="1">
      <alignment horizontal="center"/>
    </xf>
    <xf numFmtId="164" fontId="22" fillId="0" borderId="59" xfId="0" applyNumberFormat="1" applyFont="1" applyFill="1" applyBorder="1" applyAlignment="1" applyProtection="1">
      <alignment horizontal="center"/>
    </xf>
    <xf numFmtId="164" fontId="22" fillId="0" borderId="60" xfId="0" applyNumberFormat="1" applyFont="1" applyFill="1" applyBorder="1" applyAlignment="1" applyProtection="1">
      <alignment horizontal="center"/>
    </xf>
    <xf numFmtId="0" fontId="6" fillId="0" borderId="7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27" xfId="0" applyNumberFormat="1" applyFont="1" applyBorder="1" applyAlignment="1">
      <alignment horizontal="center" vertical="center"/>
    </xf>
    <xf numFmtId="4" fontId="6" fillId="0" borderId="128" xfId="0" applyNumberFormat="1" applyFont="1" applyBorder="1" applyAlignment="1">
      <alignment horizontal="center" vertical="center"/>
    </xf>
    <xf numFmtId="4" fontId="6" fillId="0" borderId="129" xfId="0" applyNumberFormat="1" applyFont="1" applyBorder="1" applyAlignment="1">
      <alignment horizontal="center" vertical="center"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164" fontId="22" fillId="4" borderId="80" xfId="0" applyNumberFormat="1" applyFont="1" applyFill="1" applyBorder="1" applyAlignment="1" applyProtection="1">
      <alignment horizontal="center" vertical="center"/>
      <protection locked="0"/>
    </xf>
    <xf numFmtId="164" fontId="16" fillId="3" borderId="22" xfId="0" applyNumberFormat="1" applyFont="1" applyFill="1" applyBorder="1" applyAlignment="1">
      <alignment horizontal="center"/>
    </xf>
    <xf numFmtId="164" fontId="16" fillId="3" borderId="23" xfId="0" applyNumberFormat="1" applyFont="1" applyFill="1" applyBorder="1" applyAlignment="1">
      <alignment horizontal="center"/>
    </xf>
    <xf numFmtId="164" fontId="16" fillId="3" borderId="74" xfId="0" applyNumberFormat="1" applyFont="1" applyFill="1" applyBorder="1" applyAlignment="1">
      <alignment horizontal="center"/>
    </xf>
    <xf numFmtId="164" fontId="16" fillId="3" borderId="92" xfId="0" applyNumberFormat="1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/>
    </xf>
    <xf numFmtId="164" fontId="16" fillId="3" borderId="45" xfId="0" applyNumberFormat="1" applyFont="1" applyFill="1" applyBorder="1" applyAlignment="1" applyProtection="1">
      <alignment horizontal="center"/>
    </xf>
    <xf numFmtId="164" fontId="16" fillId="3" borderId="101" xfId="0" applyNumberFormat="1" applyFont="1" applyFill="1" applyBorder="1" applyAlignment="1" applyProtection="1">
      <alignment horizontal="center"/>
    </xf>
    <xf numFmtId="164" fontId="16" fillId="3" borderId="28" xfId="0" applyNumberFormat="1" applyFont="1" applyFill="1" applyBorder="1" applyAlignment="1" applyProtection="1">
      <alignment horizontal="center"/>
    </xf>
    <xf numFmtId="164" fontId="16" fillId="3" borderId="50" xfId="0" applyNumberFormat="1" applyFont="1" applyFill="1" applyBorder="1" applyAlignment="1" applyProtection="1">
      <alignment horizontal="center"/>
    </xf>
    <xf numFmtId="164" fontId="16" fillId="3" borderId="37" xfId="0" applyNumberFormat="1" applyFont="1" applyFill="1" applyBorder="1" applyAlignment="1" applyProtection="1">
      <alignment horizontal="center"/>
    </xf>
    <xf numFmtId="164" fontId="16" fillId="3" borderId="51" xfId="0" applyNumberFormat="1" applyFont="1" applyFill="1" applyBorder="1" applyAlignment="1" applyProtection="1">
      <alignment horizontal="center"/>
    </xf>
    <xf numFmtId="164" fontId="22" fillId="4" borderId="102" xfId="0" applyNumberFormat="1" applyFont="1" applyFill="1" applyBorder="1" applyAlignment="1" applyProtection="1">
      <alignment horizontal="center"/>
    </xf>
    <xf numFmtId="164" fontId="22" fillId="4" borderId="78" xfId="0" applyNumberFormat="1" applyFont="1" applyFill="1" applyBorder="1" applyAlignment="1" applyProtection="1">
      <alignment horizontal="center"/>
    </xf>
    <xf numFmtId="164" fontId="22" fillId="4" borderId="103" xfId="0" applyNumberFormat="1" applyFont="1" applyFill="1" applyBorder="1" applyAlignment="1" applyProtection="1">
      <alignment horizontal="center"/>
    </xf>
    <xf numFmtId="164" fontId="22" fillId="4" borderId="92" xfId="0" applyNumberFormat="1" applyFont="1" applyFill="1" applyBorder="1" applyAlignment="1" applyProtection="1">
      <alignment horizontal="center"/>
    </xf>
    <xf numFmtId="164" fontId="22" fillId="4" borderId="0" xfId="0" applyNumberFormat="1" applyFont="1" applyFill="1" applyBorder="1" applyAlignment="1" applyProtection="1">
      <alignment horizontal="center"/>
    </xf>
    <xf numFmtId="164" fontId="22" fillId="4" borderId="3" xfId="0" applyNumberFormat="1" applyFont="1" applyFill="1" applyBorder="1" applyAlignment="1" applyProtection="1">
      <alignment horizontal="center"/>
    </xf>
    <xf numFmtId="164" fontId="22" fillId="4" borderId="11" xfId="0" applyNumberFormat="1" applyFont="1" applyFill="1" applyBorder="1" applyAlignment="1" applyProtection="1">
      <alignment horizontal="center"/>
    </xf>
    <xf numFmtId="164" fontId="17" fillId="2" borderId="0" xfId="0" applyNumberFormat="1" applyFont="1" applyFill="1" applyBorder="1" applyAlignment="1" applyProtection="1">
      <alignment horizontal="center" vertical="center"/>
    </xf>
    <xf numFmtId="164" fontId="17" fillId="2" borderId="45" xfId="0" applyNumberFormat="1" applyFont="1" applyFill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left"/>
    </xf>
    <xf numFmtId="0" fontId="7" fillId="0" borderId="28" xfId="0" applyFont="1" applyBorder="1" applyAlignment="1" applyProtection="1">
      <alignment horizontal="left"/>
    </xf>
    <xf numFmtId="1" fontId="6" fillId="0" borderId="104" xfId="0" applyNumberFormat="1" applyFont="1" applyBorder="1" applyAlignment="1" applyProtection="1">
      <alignment horizontal="left"/>
    </xf>
    <xf numFmtId="1" fontId="6" fillId="0" borderId="105" xfId="0" applyNumberFormat="1" applyFont="1" applyBorder="1" applyAlignment="1" applyProtection="1">
      <alignment horizontal="left"/>
    </xf>
    <xf numFmtId="164" fontId="0" fillId="0" borderId="54" xfId="0" applyNumberFormat="1" applyFill="1" applyBorder="1" applyAlignment="1" applyProtection="1">
      <alignment horizontal="right"/>
      <protection locked="0"/>
    </xf>
    <xf numFmtId="164" fontId="0" fillId="0" borderId="35" xfId="0" applyNumberFormat="1" applyFill="1" applyBorder="1" applyAlignment="1" applyProtection="1">
      <alignment horizontal="right"/>
      <protection locked="0"/>
    </xf>
    <xf numFmtId="9" fontId="7" fillId="0" borderId="25" xfId="0" applyNumberFormat="1" applyFont="1" applyFill="1" applyBorder="1" applyAlignment="1" applyProtection="1">
      <alignment horizontal="right"/>
    </xf>
    <xf numFmtId="9" fontId="7" fillId="0" borderId="64" xfId="0" applyNumberFormat="1" applyFont="1" applyFill="1" applyBorder="1" applyAlignment="1" applyProtection="1">
      <alignment horizontal="right"/>
    </xf>
    <xf numFmtId="164" fontId="22" fillId="0" borderId="27" xfId="0" applyNumberFormat="1" applyFont="1" applyFill="1" applyBorder="1" applyAlignment="1" applyProtection="1">
      <alignment horizontal="right"/>
    </xf>
    <xf numFmtId="164" fontId="22" fillId="0" borderId="62" xfId="0" applyNumberFormat="1" applyFont="1" applyFill="1" applyBorder="1" applyAlignment="1" applyProtection="1">
      <alignment horizontal="right"/>
    </xf>
    <xf numFmtId="164" fontId="17" fillId="2" borderId="106" xfId="0" applyNumberFormat="1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164" fontId="7" fillId="0" borderId="107" xfId="0" applyNumberFormat="1" applyFont="1" applyFill="1" applyBorder="1" applyAlignment="1" applyProtection="1">
      <alignment horizontal="center"/>
    </xf>
    <xf numFmtId="164" fontId="7" fillId="0" borderId="108" xfId="0" applyNumberFormat="1" applyFont="1" applyFill="1" applyBorder="1" applyAlignment="1" applyProtection="1">
      <alignment horizontal="center"/>
    </xf>
    <xf numFmtId="164" fontId="7" fillId="0" borderId="103" xfId="0" applyNumberFormat="1" applyFont="1" applyFill="1" applyBorder="1" applyAlignment="1" applyProtection="1">
      <alignment horizontal="center"/>
    </xf>
    <xf numFmtId="164" fontId="7" fillId="0" borderId="109" xfId="0" applyNumberFormat="1" applyFont="1" applyFill="1" applyBorder="1" applyAlignment="1" applyProtection="1">
      <alignment horizontal="center"/>
    </xf>
    <xf numFmtId="164" fontId="0" fillId="0" borderId="87" xfId="0" applyNumberFormat="1" applyBorder="1" applyAlignment="1" applyProtection="1">
      <alignment horizontal="right"/>
      <protection locked="0"/>
    </xf>
    <xf numFmtId="164" fontId="9" fillId="0" borderId="87" xfId="0" applyNumberFormat="1" applyFont="1" applyFill="1" applyBorder="1" applyAlignment="1" applyProtection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" fillId="0" borderId="0" xfId="0" applyFont="1" applyBorder="1" applyAlignment="1" applyProtection="1">
      <alignment horizontal="left"/>
    </xf>
    <xf numFmtId="0" fontId="16" fillId="0" borderId="57" xfId="0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 applyProtection="1">
      <alignment horizontal="left" vertical="center"/>
      <protection locked="0"/>
    </xf>
    <xf numFmtId="14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166" fontId="3" fillId="0" borderId="55" xfId="0" applyNumberFormat="1" applyFont="1" applyBorder="1" applyAlignment="1">
      <alignment horizontal="right"/>
    </xf>
    <xf numFmtId="166" fontId="3" fillId="0" borderId="49" xfId="0" applyNumberFormat="1" applyFont="1" applyBorder="1" applyAlignment="1">
      <alignment horizontal="right"/>
    </xf>
    <xf numFmtId="9" fontId="3" fillId="0" borderId="81" xfId="0" applyNumberFormat="1" applyFont="1" applyBorder="1" applyAlignment="1"/>
    <xf numFmtId="0" fontId="0" fillId="0" borderId="25" xfId="0" applyFill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4" fillId="0" borderId="45" xfId="0" applyNumberFormat="1" applyFont="1" applyFill="1" applyBorder="1" applyAlignment="1" applyProtection="1">
      <alignment horizontal="center" vertical="center"/>
    </xf>
    <xf numFmtId="1" fontId="7" fillId="0" borderId="25" xfId="0" applyNumberFormat="1" applyFont="1" applyFill="1" applyBorder="1" applyAlignment="1" applyProtection="1">
      <alignment horizontal="right"/>
      <protection locked="0"/>
    </xf>
    <xf numFmtId="0" fontId="25" fillId="0" borderId="28" xfId="0" applyNumberFormat="1" applyFont="1" applyBorder="1" applyAlignment="1">
      <alignment horizontal="center"/>
    </xf>
    <xf numFmtId="0" fontId="25" fillId="0" borderId="52" xfId="0" applyNumberFormat="1" applyFont="1" applyBorder="1" applyAlignment="1">
      <alignment horizontal="center"/>
    </xf>
    <xf numFmtId="0" fontId="0" fillId="0" borderId="84" xfId="0" applyBorder="1" applyAlignment="1" applyProtection="1">
      <alignment horizontal="left" vertical="center"/>
    </xf>
    <xf numFmtId="0" fontId="0" fillId="0" borderId="78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left"/>
      <protection locked="0"/>
    </xf>
    <xf numFmtId="0" fontId="0" fillId="6" borderId="119" xfId="0" applyFill="1" applyBorder="1"/>
    <xf numFmtId="0" fontId="0" fillId="6" borderId="120" xfId="0" applyFill="1" applyBorder="1"/>
    <xf numFmtId="0" fontId="0" fillId="6" borderId="121" xfId="0" applyFill="1" applyBorder="1"/>
    <xf numFmtId="0" fontId="0" fillId="6" borderId="122" xfId="0" applyFill="1" applyBorder="1"/>
    <xf numFmtId="0" fontId="4" fillId="5" borderId="0" xfId="0" applyFont="1" applyFill="1" applyAlignment="1">
      <alignment wrapText="1"/>
    </xf>
    <xf numFmtId="0" fontId="13" fillId="0" borderId="72" xfId="0" applyFont="1" applyBorder="1" applyAlignment="1" applyProtection="1">
      <alignment horizontal="center" vertical="center"/>
    </xf>
    <xf numFmtId="0" fontId="21" fillId="0" borderId="115" xfId="0" applyFont="1" applyBorder="1" applyAlignment="1" applyProtection="1">
      <alignment horizontal="center" vertical="center"/>
    </xf>
    <xf numFmtId="165" fontId="10" fillId="0" borderId="71" xfId="0" applyNumberFormat="1" applyFont="1" applyBorder="1" applyAlignment="1" applyProtection="1">
      <alignment horizontal="center"/>
    </xf>
    <xf numFmtId="0" fontId="7" fillId="0" borderId="117" xfId="0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1E8513"/>
      <rgbColor rgb="00000090"/>
      <rgbColor rgb="0090713A"/>
      <rgbColor rgb="004600A5"/>
      <rgbColor rgb="00008080"/>
      <rgbColor rgb="00C0C0C0"/>
      <rgbColor rgb="00808080"/>
      <rgbColor rgb="008080FF"/>
      <rgbColor rgb="00C2D993"/>
      <rgbColor rgb="00F5F6D8"/>
      <rgbColor rgb="00A0E0E0"/>
      <rgbColor rgb="00600080"/>
      <rgbColor rgb="00FF8080"/>
      <rgbColor rgb="000080C0"/>
      <rgbColor rgb="00EBEBFF"/>
      <rgbColor rgb="00000080"/>
      <rgbColor rgb="00F9D4B9"/>
      <rgbColor rgb="00E8F3E1"/>
      <rgbColor rgb="00825000"/>
      <rgbColor rgb="00800080"/>
      <rgbColor rgb="00800000"/>
      <rgbColor rgb="00E5CEB9"/>
      <rgbColor rgb="00663300"/>
      <rgbColor rgb="0000CCFF"/>
      <rgbColor rgb="0069FFFF"/>
      <rgbColor rgb="00CCFFCC"/>
      <rgbColor rgb="00FFFF99"/>
      <rgbColor rgb="00A6CAF0"/>
      <rgbColor rgb="00CC9CCC"/>
      <rgbColor rgb="00CC99FF"/>
      <rgbColor rgb="00D3EFE6"/>
      <rgbColor rgb="003366FF"/>
      <rgbColor rgb="0033CCCC"/>
      <rgbColor rgb="00339933"/>
      <rgbColor rgb="00ADE3D9"/>
      <rgbColor rgb="002F889D"/>
      <rgbColor rgb="00996666"/>
      <rgbColor rgb="00666699"/>
      <rgbColor rgb="00969696"/>
      <rgbColor rgb="003333CC"/>
      <rgbColor rgb="00336666"/>
      <rgbColor rgb="00186B0F"/>
      <rgbColor rgb="00333300"/>
      <rgbColor rgb="00663300"/>
      <rgbColor rgb="00993366"/>
      <rgbColor rgb="00333399"/>
      <rgbColor rgb="00424242"/>
    </indexedColors>
    <mruColors>
      <color rgb="FF8080FF"/>
      <color rgb="FFC1C1FF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I$14" lockText="1" noThreeD="1"/>
</file>

<file path=xl/ctrlProps/ctrlProp2.xml><?xml version="1.0" encoding="utf-8"?>
<formControlPr xmlns="http://schemas.microsoft.com/office/spreadsheetml/2009/9/main" objectType="CheckBox" fmlaLink="'Entreprise ou organisme'!$AI$14:$AJ$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14654</xdr:rowOff>
    </xdr:from>
    <xdr:to>
      <xdr:col>10</xdr:col>
      <xdr:colOff>51586</xdr:colOff>
      <xdr:row>2</xdr:row>
      <xdr:rowOff>5452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4654"/>
          <a:ext cx="1722124" cy="4084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107950</xdr:colOff>
          <xdr:row>13</xdr:row>
          <xdr:rowOff>19050</xdr:rowOff>
        </xdr:from>
        <xdr:to>
          <xdr:col>35</xdr:col>
          <xdr:colOff>133350</xdr:colOff>
          <xdr:row>14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133350</xdr:colOff>
      <xdr:row>63</xdr:row>
      <xdr:rowOff>57150</xdr:rowOff>
    </xdr:from>
    <xdr:to>
      <xdr:col>25</xdr:col>
      <xdr:colOff>47625</xdr:colOff>
      <xdr:row>63</xdr:row>
      <xdr:rowOff>152400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 rot="5400000">
          <a:off x="4167188" y="9586912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32</xdr:col>
      <xdr:colOff>0</xdr:colOff>
      <xdr:row>62</xdr:row>
      <xdr:rowOff>47625</xdr:rowOff>
    </xdr:from>
    <xdr:to>
      <xdr:col>32</xdr:col>
      <xdr:colOff>85725</xdr:colOff>
      <xdr:row>62</xdr:row>
      <xdr:rowOff>142875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 rot="5400000">
          <a:off x="5491163" y="938688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24</xdr:col>
      <xdr:colOff>133350</xdr:colOff>
      <xdr:row>66</xdr:row>
      <xdr:rowOff>66675</xdr:rowOff>
    </xdr:from>
    <xdr:to>
      <xdr:col>25</xdr:col>
      <xdr:colOff>47625</xdr:colOff>
      <xdr:row>66</xdr:row>
      <xdr:rowOff>161925</xdr:rowOff>
    </xdr:to>
    <xdr:sp macro="" textlink="">
      <xdr:nvSpPr>
        <xdr:cNvPr id="2063" name="AutoShape 15"/>
        <xdr:cNvSpPr>
          <a:spLocks noChangeArrowheads="1"/>
        </xdr:cNvSpPr>
      </xdr:nvSpPr>
      <xdr:spPr bwMode="auto">
        <a:xfrm rot="5400000">
          <a:off x="4167188" y="101679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24</xdr:col>
      <xdr:colOff>133350</xdr:colOff>
      <xdr:row>64</xdr:row>
      <xdr:rowOff>57150</xdr:rowOff>
    </xdr:from>
    <xdr:to>
      <xdr:col>25</xdr:col>
      <xdr:colOff>47625</xdr:colOff>
      <xdr:row>64</xdr:row>
      <xdr:rowOff>152400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 rot="5400000">
          <a:off x="4167188" y="9777412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24</xdr:col>
      <xdr:colOff>142875</xdr:colOff>
      <xdr:row>65</xdr:row>
      <xdr:rowOff>57150</xdr:rowOff>
    </xdr:from>
    <xdr:to>
      <xdr:col>25</xdr:col>
      <xdr:colOff>57150</xdr:colOff>
      <xdr:row>65</xdr:row>
      <xdr:rowOff>152400</xdr:rowOff>
    </xdr:to>
    <xdr:sp macro="" textlink="">
      <xdr:nvSpPr>
        <xdr:cNvPr id="2066" name="AutoShape 18"/>
        <xdr:cNvSpPr>
          <a:spLocks noChangeArrowheads="1"/>
        </xdr:cNvSpPr>
      </xdr:nvSpPr>
      <xdr:spPr bwMode="auto">
        <a:xfrm rot="5400000">
          <a:off x="4176713" y="9967912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32</xdr:col>
      <xdr:colOff>0</xdr:colOff>
      <xdr:row>67</xdr:row>
      <xdr:rowOff>47625</xdr:rowOff>
    </xdr:from>
    <xdr:to>
      <xdr:col>32</xdr:col>
      <xdr:colOff>85725</xdr:colOff>
      <xdr:row>67</xdr:row>
      <xdr:rowOff>142875</xdr:rowOff>
    </xdr:to>
    <xdr:sp macro="" textlink="">
      <xdr:nvSpPr>
        <xdr:cNvPr id="2068" name="AutoShape 20"/>
        <xdr:cNvSpPr>
          <a:spLocks noChangeArrowheads="1"/>
        </xdr:cNvSpPr>
      </xdr:nvSpPr>
      <xdr:spPr bwMode="auto">
        <a:xfrm rot="5400000">
          <a:off x="5491163" y="1033938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31</xdr:col>
      <xdr:colOff>0</xdr:colOff>
      <xdr:row>59</xdr:row>
      <xdr:rowOff>47625</xdr:rowOff>
    </xdr:from>
    <xdr:to>
      <xdr:col>31</xdr:col>
      <xdr:colOff>85725</xdr:colOff>
      <xdr:row>59</xdr:row>
      <xdr:rowOff>142875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 rot="5400000">
          <a:off x="5319713" y="88344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32</xdr:col>
      <xdr:colOff>9525</xdr:colOff>
      <xdr:row>69</xdr:row>
      <xdr:rowOff>76200</xdr:rowOff>
    </xdr:from>
    <xdr:to>
      <xdr:col>32</xdr:col>
      <xdr:colOff>95250</xdr:colOff>
      <xdr:row>69</xdr:row>
      <xdr:rowOff>171450</xdr:rowOff>
    </xdr:to>
    <xdr:sp macro="" textlink="">
      <xdr:nvSpPr>
        <xdr:cNvPr id="2077" name="AutoShape 29"/>
        <xdr:cNvSpPr>
          <a:spLocks noChangeArrowheads="1"/>
        </xdr:cNvSpPr>
      </xdr:nvSpPr>
      <xdr:spPr bwMode="auto">
        <a:xfrm rot="5400000">
          <a:off x="5500688" y="107775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31</xdr:col>
      <xdr:colOff>9525</xdr:colOff>
      <xdr:row>54</xdr:row>
      <xdr:rowOff>95250</xdr:rowOff>
    </xdr:from>
    <xdr:to>
      <xdr:col>31</xdr:col>
      <xdr:colOff>95250</xdr:colOff>
      <xdr:row>54</xdr:row>
      <xdr:rowOff>190500</xdr:rowOff>
    </xdr:to>
    <xdr:sp macro="" textlink="">
      <xdr:nvSpPr>
        <xdr:cNvPr id="2083" name="AutoShape 35"/>
        <xdr:cNvSpPr>
          <a:spLocks noChangeArrowheads="1"/>
        </xdr:cNvSpPr>
      </xdr:nvSpPr>
      <xdr:spPr bwMode="auto">
        <a:xfrm rot="5400000">
          <a:off x="5329238" y="79962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35</xdr:col>
      <xdr:colOff>0</xdr:colOff>
      <xdr:row>54</xdr:row>
      <xdr:rowOff>95250</xdr:rowOff>
    </xdr:from>
    <xdr:to>
      <xdr:col>35</xdr:col>
      <xdr:colOff>85725</xdr:colOff>
      <xdr:row>54</xdr:row>
      <xdr:rowOff>190500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 rot="5400000">
          <a:off x="6005513" y="79962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31</xdr:col>
      <xdr:colOff>0</xdr:colOff>
      <xdr:row>57</xdr:row>
      <xdr:rowOff>47625</xdr:rowOff>
    </xdr:from>
    <xdr:to>
      <xdr:col>31</xdr:col>
      <xdr:colOff>85725</xdr:colOff>
      <xdr:row>57</xdr:row>
      <xdr:rowOff>142875</xdr:rowOff>
    </xdr:to>
    <xdr:sp macro="" textlink="">
      <xdr:nvSpPr>
        <xdr:cNvPr id="2087" name="AutoShape 39"/>
        <xdr:cNvSpPr>
          <a:spLocks noChangeArrowheads="1"/>
        </xdr:cNvSpPr>
      </xdr:nvSpPr>
      <xdr:spPr bwMode="auto">
        <a:xfrm rot="5400000">
          <a:off x="5319713" y="84534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31</xdr:col>
      <xdr:colOff>0</xdr:colOff>
      <xdr:row>58</xdr:row>
      <xdr:rowOff>47625</xdr:rowOff>
    </xdr:from>
    <xdr:to>
      <xdr:col>31</xdr:col>
      <xdr:colOff>85725</xdr:colOff>
      <xdr:row>58</xdr:row>
      <xdr:rowOff>142875</xdr:rowOff>
    </xdr:to>
    <xdr:sp macro="" textlink="">
      <xdr:nvSpPr>
        <xdr:cNvPr id="2088" name="AutoShape 40"/>
        <xdr:cNvSpPr>
          <a:spLocks noChangeArrowheads="1"/>
        </xdr:cNvSpPr>
      </xdr:nvSpPr>
      <xdr:spPr bwMode="auto">
        <a:xfrm rot="5400000">
          <a:off x="5319713" y="86439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</xdr:col>
      <xdr:colOff>9525</xdr:colOff>
      <xdr:row>56</xdr:row>
      <xdr:rowOff>38100</xdr:rowOff>
    </xdr:from>
    <xdr:to>
      <xdr:col>3</xdr:col>
      <xdr:colOff>95250</xdr:colOff>
      <xdr:row>56</xdr:row>
      <xdr:rowOff>133350</xdr:rowOff>
    </xdr:to>
    <xdr:sp macro="" textlink="">
      <xdr:nvSpPr>
        <xdr:cNvPr id="2089" name="AutoShape 41"/>
        <xdr:cNvSpPr>
          <a:spLocks noChangeArrowheads="1"/>
        </xdr:cNvSpPr>
      </xdr:nvSpPr>
      <xdr:spPr bwMode="auto">
        <a:xfrm rot="5400000">
          <a:off x="547688" y="8272462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>
    <xdr:from>
      <xdr:col>3</xdr:col>
      <xdr:colOff>9525</xdr:colOff>
      <xdr:row>53</xdr:row>
      <xdr:rowOff>38100</xdr:rowOff>
    </xdr:from>
    <xdr:to>
      <xdr:col>3</xdr:col>
      <xdr:colOff>95250</xdr:colOff>
      <xdr:row>53</xdr:row>
      <xdr:rowOff>133350</xdr:rowOff>
    </xdr:to>
    <xdr:sp macro="" textlink="">
      <xdr:nvSpPr>
        <xdr:cNvPr id="2090" name="AutoShape 42"/>
        <xdr:cNvSpPr>
          <a:spLocks noChangeArrowheads="1"/>
        </xdr:cNvSpPr>
      </xdr:nvSpPr>
      <xdr:spPr bwMode="auto">
        <a:xfrm rot="5400000">
          <a:off x="547688" y="7767637"/>
          <a:ext cx="95250" cy="85725"/>
        </a:xfrm>
        <a:prstGeom prst="flowChartExtract">
          <a:avLst/>
        </a:prstGeom>
        <a:solidFill>
          <a:srgbClr val="808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xdr:txBody>
    </xdr:sp>
    <xdr:clientData/>
  </xdr:twoCellAnchor>
  <xdr:twoCellAnchor editAs="oneCell">
    <xdr:from>
      <xdr:col>0</xdr:col>
      <xdr:colOff>24849</xdr:colOff>
      <xdr:row>0</xdr:row>
      <xdr:rowOff>16566</xdr:rowOff>
    </xdr:from>
    <xdr:to>
      <xdr:col>9</xdr:col>
      <xdr:colOff>156712</xdr:colOff>
      <xdr:row>2</xdr:row>
      <xdr:rowOff>2586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16566"/>
          <a:ext cx="1722124" cy="4084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107950</xdr:colOff>
          <xdr:row>13</xdr:row>
          <xdr:rowOff>31750</xdr:rowOff>
        </xdr:from>
        <xdr:to>
          <xdr:col>36</xdr:col>
          <xdr:colOff>133350</xdr:colOff>
          <xdr:row>14</xdr:row>
          <xdr:rowOff>127000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owColHeaders="0" zoomScale="115" zoomScaleNormal="115" zoomScaleSheetLayoutView="114" workbookViewId="0">
      <selection activeCell="A2" sqref="A2"/>
    </sheetView>
  </sheetViews>
  <sheetFormatPr baseColWidth="10" defaultRowHeight="12.5"/>
  <cols>
    <col min="1" max="1" width="2.453125" customWidth="1"/>
    <col min="2" max="2" width="2" customWidth="1"/>
    <col min="10" max="10" width="10.81640625" customWidth="1"/>
  </cols>
  <sheetData>
    <row r="1" spans="1:10" s="146" customFormat="1" ht="57" customHeight="1">
      <c r="B1" s="149" t="s">
        <v>66</v>
      </c>
      <c r="C1" s="149"/>
      <c r="D1" s="149"/>
      <c r="E1" s="149"/>
      <c r="F1" s="150"/>
      <c r="G1" s="150"/>
      <c r="H1" s="150"/>
    </row>
    <row r="2" spans="1:10" s="146" customFormat="1" ht="4.5" customHeight="1" thickBot="1">
      <c r="A2" s="204"/>
      <c r="B2" s="148"/>
      <c r="C2" s="148"/>
      <c r="D2" s="148"/>
      <c r="E2" s="148"/>
    </row>
    <row r="3" spans="1:10" s="146" customFormat="1" ht="24" customHeight="1">
      <c r="B3" s="153"/>
      <c r="C3" s="153"/>
      <c r="D3" s="153"/>
      <c r="E3" s="153"/>
      <c r="F3" s="154"/>
      <c r="G3" s="154"/>
      <c r="H3" s="154"/>
      <c r="I3" s="154"/>
      <c r="J3" s="154"/>
    </row>
    <row r="4" spans="1:10" ht="13.5" customHeight="1">
      <c r="A4" s="145"/>
      <c r="B4" s="201" t="s">
        <v>77</v>
      </c>
      <c r="C4" s="151" t="s">
        <v>63</v>
      </c>
      <c r="D4" s="152"/>
      <c r="E4" s="152"/>
      <c r="F4" s="2"/>
      <c r="G4" s="2"/>
      <c r="H4" s="2"/>
      <c r="I4" s="2"/>
      <c r="J4" s="2"/>
    </row>
    <row r="5" spans="1:10" ht="13.5" customHeight="1">
      <c r="A5" s="145"/>
      <c r="B5" s="201"/>
      <c r="C5" s="151"/>
      <c r="D5" s="152"/>
      <c r="E5" s="152"/>
      <c r="F5" s="2"/>
      <c r="G5" s="2"/>
      <c r="H5" s="2"/>
      <c r="I5" s="2"/>
      <c r="J5" s="2"/>
    </row>
    <row r="6" spans="1:10" ht="13.5" customHeight="1">
      <c r="A6" s="145"/>
      <c r="B6" s="201" t="s">
        <v>77</v>
      </c>
      <c r="C6" s="260" t="s">
        <v>91</v>
      </c>
      <c r="D6" s="260"/>
      <c r="E6" s="260"/>
      <c r="F6" s="260"/>
      <c r="G6" s="260"/>
      <c r="H6" s="260"/>
      <c r="I6" s="260"/>
      <c r="J6" s="260"/>
    </row>
    <row r="7" spans="1:10" ht="13.5" customHeight="1">
      <c r="A7" s="145"/>
      <c r="B7" s="201"/>
      <c r="C7" s="260"/>
      <c r="D7" s="260"/>
      <c r="E7" s="260"/>
      <c r="F7" s="260"/>
      <c r="G7" s="260"/>
      <c r="H7" s="260"/>
      <c r="I7" s="260"/>
      <c r="J7" s="260"/>
    </row>
    <row r="8" spans="1:10" ht="13.5" customHeight="1">
      <c r="A8" s="145"/>
      <c r="B8" s="201"/>
      <c r="C8" s="260"/>
      <c r="D8" s="260"/>
      <c r="E8" s="260"/>
      <c r="F8" s="260"/>
      <c r="G8" s="260"/>
      <c r="H8" s="260"/>
      <c r="I8" s="260"/>
      <c r="J8" s="260"/>
    </row>
    <row r="9" spans="1:10" ht="12.75" customHeight="1">
      <c r="B9" s="199"/>
    </row>
    <row r="10" spans="1:10" ht="13.5" customHeight="1">
      <c r="B10" s="201" t="s">
        <v>77</v>
      </c>
      <c r="C10" s="264" t="s">
        <v>84</v>
      </c>
      <c r="D10" s="264"/>
      <c r="E10" s="264"/>
      <c r="F10" s="264"/>
      <c r="G10" s="264"/>
      <c r="H10" s="264"/>
      <c r="I10" s="264"/>
      <c r="J10" s="264"/>
    </row>
    <row r="11" spans="1:10" ht="13.5" customHeight="1">
      <c r="B11" s="199"/>
      <c r="C11" s="264"/>
      <c r="D11" s="264"/>
      <c r="E11" s="264"/>
      <c r="F11" s="264"/>
      <c r="G11" s="264"/>
      <c r="H11" s="264"/>
      <c r="I11" s="264"/>
      <c r="J11" s="264"/>
    </row>
    <row r="12" spans="1:10" ht="13.5" customHeight="1">
      <c r="B12" s="199"/>
      <c r="C12" s="264"/>
      <c r="D12" s="264"/>
      <c r="E12" s="264"/>
      <c r="F12" s="264"/>
      <c r="G12" s="264"/>
      <c r="H12" s="264"/>
      <c r="I12" s="264"/>
      <c r="J12" s="264"/>
    </row>
    <row r="13" spans="1:10" ht="13.5" customHeight="1">
      <c r="B13" s="199"/>
      <c r="C13" s="264"/>
      <c r="D13" s="264"/>
      <c r="E13" s="264"/>
      <c r="F13" s="264"/>
      <c r="G13" s="264"/>
      <c r="H13" s="264"/>
      <c r="I13" s="264"/>
      <c r="J13" s="264"/>
    </row>
    <row r="14" spans="1:10" ht="17.25" customHeight="1">
      <c r="B14" s="200"/>
      <c r="C14" s="264"/>
      <c r="D14" s="264"/>
      <c r="E14" s="264"/>
      <c r="F14" s="264"/>
      <c r="G14" s="264"/>
      <c r="H14" s="264"/>
      <c r="I14" s="264"/>
      <c r="J14" s="264"/>
    </row>
    <row r="15" spans="1:10" ht="13.5" customHeight="1">
      <c r="B15" s="201" t="s">
        <v>77</v>
      </c>
      <c r="C15" s="147" t="s">
        <v>64</v>
      </c>
      <c r="D15" s="198"/>
      <c r="E15" s="198"/>
      <c r="F15" s="198"/>
      <c r="G15" s="198"/>
      <c r="H15" s="198"/>
      <c r="I15" s="198"/>
      <c r="J15" s="198"/>
    </row>
    <row r="16" spans="1:10" ht="13.5" customHeight="1">
      <c r="B16" s="199"/>
      <c r="C16" s="198"/>
      <c r="D16" s="198"/>
      <c r="E16" s="198"/>
      <c r="F16" s="198"/>
      <c r="G16" s="198"/>
      <c r="H16" s="198"/>
      <c r="I16" s="198"/>
      <c r="J16" s="198"/>
    </row>
    <row r="17" spans="2:10" ht="13.5" customHeight="1">
      <c r="B17" s="201" t="s">
        <v>77</v>
      </c>
      <c r="C17" s="263" t="s">
        <v>65</v>
      </c>
      <c r="D17" s="263"/>
      <c r="E17" s="263"/>
      <c r="F17" s="263"/>
      <c r="G17" s="263"/>
      <c r="H17" s="263"/>
      <c r="I17" s="263"/>
      <c r="J17" s="263"/>
    </row>
    <row r="18" spans="2:10" ht="13.5" customHeight="1">
      <c r="B18" s="145"/>
      <c r="C18" s="263"/>
      <c r="D18" s="263"/>
      <c r="E18" s="263"/>
      <c r="F18" s="263"/>
      <c r="G18" s="263"/>
      <c r="H18" s="263"/>
      <c r="I18" s="263"/>
      <c r="J18" s="263"/>
    </row>
    <row r="19" spans="2:10" ht="13.5" customHeight="1"/>
    <row r="21" spans="2:10" ht="12.75" customHeight="1">
      <c r="C21" s="261" t="s">
        <v>80</v>
      </c>
      <c r="D21" s="261"/>
      <c r="E21" s="261"/>
      <c r="F21" s="261"/>
      <c r="G21" s="261"/>
      <c r="H21" s="261"/>
      <c r="I21" s="261"/>
      <c r="J21" s="261"/>
    </row>
    <row r="22" spans="2:10">
      <c r="C22" s="261"/>
      <c r="D22" s="261"/>
      <c r="E22" s="261"/>
      <c r="F22" s="261"/>
      <c r="G22" s="261"/>
      <c r="H22" s="261"/>
      <c r="I22" s="261"/>
      <c r="J22" s="261"/>
    </row>
    <row r="23" spans="2:10">
      <c r="C23" s="261"/>
      <c r="D23" s="261"/>
      <c r="E23" s="261"/>
      <c r="F23" s="261"/>
      <c r="G23" s="261"/>
      <c r="H23" s="261"/>
      <c r="I23" s="261"/>
      <c r="J23" s="261"/>
    </row>
    <row r="24" spans="2:10">
      <c r="C24" s="261"/>
      <c r="D24" s="261"/>
      <c r="E24" s="261"/>
      <c r="F24" s="261"/>
      <c r="G24" s="261"/>
      <c r="H24" s="261"/>
      <c r="I24" s="261"/>
      <c r="J24" s="261"/>
    </row>
    <row r="25" spans="2:10">
      <c r="C25" s="261"/>
      <c r="D25" s="261"/>
      <c r="E25" s="261"/>
      <c r="F25" s="261"/>
      <c r="G25" s="261"/>
      <c r="H25" s="261"/>
      <c r="I25" s="261"/>
      <c r="J25" s="261"/>
    </row>
    <row r="26" spans="2:10">
      <c r="B26" s="110"/>
      <c r="C26" s="262"/>
      <c r="D26" s="262"/>
      <c r="E26" s="262"/>
      <c r="F26" s="262"/>
      <c r="G26" s="262"/>
      <c r="H26" s="262"/>
    </row>
  </sheetData>
  <sheetProtection password="EDD4" sheet="1" objects="1" scenarios="1" selectLockedCells="1"/>
  <mergeCells count="5">
    <mergeCell ref="C6:J8"/>
    <mergeCell ref="C21:J25"/>
    <mergeCell ref="C26:H26"/>
    <mergeCell ref="C17:J18"/>
    <mergeCell ref="C10:J14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O76"/>
  <sheetViews>
    <sheetView showGridLines="0" showRowColHeaders="0" tabSelected="1" zoomScaleNormal="100" zoomScaleSheetLayoutView="120" workbookViewId="0">
      <selection activeCell="A6" sqref="A6:P6"/>
    </sheetView>
  </sheetViews>
  <sheetFormatPr baseColWidth="10" defaultRowHeight="12.5"/>
  <cols>
    <col min="1" max="66" width="2.54296875" customWidth="1"/>
  </cols>
  <sheetData>
    <row r="1" spans="1:41">
      <c r="A1" s="84"/>
    </row>
    <row r="2" spans="1:41" ht="20">
      <c r="L2" s="15" t="s">
        <v>0</v>
      </c>
    </row>
    <row r="3" spans="1:41" ht="25" customHeight="1" thickBot="1">
      <c r="A3" s="191" t="s">
        <v>49</v>
      </c>
      <c r="AC3" s="210"/>
    </row>
    <row r="4" spans="1:41" ht="13">
      <c r="A4" s="40" t="s">
        <v>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/>
    </row>
    <row r="5" spans="1:41" ht="11" customHeight="1">
      <c r="A5" s="43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2" t="s">
        <v>54</v>
      </c>
      <c r="S5" s="2"/>
      <c r="T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6"/>
    </row>
    <row r="6" spans="1:41" ht="16.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09"/>
      <c r="R6" s="298" t="s">
        <v>52</v>
      </c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36"/>
      <c r="AO6" s="237"/>
    </row>
    <row r="7" spans="1:41" ht="12" customHeight="1">
      <c r="A7" s="43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6"/>
    </row>
    <row r="8" spans="1:41" ht="16.5" customHeight="1" thickBo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177"/>
      <c r="R8" s="239" t="s">
        <v>89</v>
      </c>
      <c r="S8" s="240"/>
      <c r="T8" s="240"/>
      <c r="U8" s="240"/>
      <c r="V8" s="240"/>
      <c r="W8" s="240"/>
      <c r="X8" s="240"/>
      <c r="Y8" s="240"/>
      <c r="Z8" s="240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83"/>
      <c r="AL8" s="242"/>
    </row>
    <row r="9" spans="1:41" ht="10.5" customHeight="1">
      <c r="A9" s="4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3"/>
      <c r="S9" s="301" t="s">
        <v>18</v>
      </c>
      <c r="T9" s="301"/>
      <c r="U9" s="301"/>
      <c r="V9" s="301"/>
      <c r="W9" s="301"/>
      <c r="X9" s="301"/>
      <c r="Y9" s="301"/>
      <c r="Z9" s="21"/>
      <c r="AA9" s="22"/>
      <c r="AD9" s="301" t="s">
        <v>19</v>
      </c>
      <c r="AE9" s="301"/>
      <c r="AF9" s="301"/>
      <c r="AG9" s="301"/>
      <c r="AH9" s="301"/>
      <c r="AI9" s="301"/>
      <c r="AJ9" s="301"/>
      <c r="AK9" s="206"/>
      <c r="AL9" s="45"/>
    </row>
    <row r="10" spans="1:41" ht="12.5" customHeight="1">
      <c r="A10" s="43" t="s">
        <v>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3"/>
      <c r="S10" s="299" t="s">
        <v>20</v>
      </c>
      <c r="T10" s="299"/>
      <c r="U10" s="299"/>
      <c r="V10" s="299"/>
      <c r="W10" s="299"/>
      <c r="X10" s="299"/>
      <c r="Y10" s="299"/>
      <c r="Z10" s="19"/>
      <c r="AA10" s="2"/>
      <c r="AD10" s="299" t="s">
        <v>20</v>
      </c>
      <c r="AE10" s="299"/>
      <c r="AF10" s="299"/>
      <c r="AG10" s="299"/>
      <c r="AH10" s="299"/>
      <c r="AI10" s="299"/>
      <c r="AJ10" s="299"/>
      <c r="AK10" s="207"/>
      <c r="AL10" s="45"/>
    </row>
    <row r="11" spans="1:41" ht="15.75" customHeight="1" thickBot="1">
      <c r="A11" s="295"/>
      <c r="B11" s="296"/>
      <c r="C11" s="296"/>
      <c r="D11" s="296"/>
      <c r="E11" s="296"/>
      <c r="F11" s="296"/>
      <c r="G11" s="296"/>
      <c r="H11" s="296"/>
      <c r="I11" s="296"/>
      <c r="J11" s="131"/>
      <c r="K11" s="131"/>
      <c r="L11" s="131"/>
      <c r="M11" s="131"/>
      <c r="N11" s="131"/>
      <c r="O11" s="131"/>
      <c r="P11" s="131"/>
      <c r="Q11" s="131"/>
      <c r="R11" s="132"/>
      <c r="S11" s="300"/>
      <c r="T11" s="300"/>
      <c r="U11" s="300"/>
      <c r="V11" s="300"/>
      <c r="W11" s="300"/>
      <c r="X11" s="300"/>
      <c r="Y11" s="300"/>
      <c r="Z11" s="133"/>
      <c r="AA11" s="134"/>
      <c r="AB11" s="134"/>
      <c r="AC11" s="134"/>
      <c r="AD11" s="300"/>
      <c r="AE11" s="300"/>
      <c r="AF11" s="300"/>
      <c r="AG11" s="300"/>
      <c r="AH11" s="300"/>
      <c r="AI11" s="300"/>
      <c r="AJ11" s="300"/>
      <c r="AK11" s="208"/>
      <c r="AL11" s="45"/>
    </row>
    <row r="12" spans="1:41" ht="3.65" customHeight="1">
      <c r="A12" s="232"/>
      <c r="B12" s="231"/>
      <c r="C12" s="231"/>
      <c r="D12" s="231"/>
      <c r="E12" s="231"/>
      <c r="F12" s="231"/>
      <c r="G12" s="231"/>
      <c r="H12" s="231"/>
      <c r="I12" s="231"/>
      <c r="J12" s="18"/>
      <c r="K12" s="18"/>
      <c r="L12" s="18"/>
      <c r="M12" s="18"/>
      <c r="N12" s="18"/>
      <c r="O12" s="18"/>
      <c r="P12" s="18"/>
      <c r="Q12" s="243"/>
      <c r="R12" s="243"/>
      <c r="S12" s="243"/>
      <c r="T12" s="243"/>
      <c r="U12" s="244"/>
      <c r="V12" s="244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4"/>
      <c r="AL12" s="246"/>
    </row>
    <row r="13" spans="1:41" ht="4.5" customHeight="1" thickBot="1">
      <c r="A13" s="232"/>
      <c r="B13" s="231"/>
      <c r="C13" s="231"/>
      <c r="D13" s="231"/>
      <c r="E13" s="231"/>
      <c r="F13" s="231"/>
      <c r="G13" s="231"/>
      <c r="H13" s="231"/>
      <c r="I13" s="231"/>
      <c r="J13" s="18"/>
      <c r="K13" s="18"/>
      <c r="L13" s="18"/>
      <c r="M13" s="18"/>
      <c r="N13" s="18"/>
      <c r="O13" s="18"/>
      <c r="P13" s="18"/>
      <c r="Q13" s="243"/>
      <c r="R13" s="233"/>
      <c r="S13" s="233"/>
      <c r="T13" s="233"/>
      <c r="U13" s="234"/>
      <c r="V13" s="234"/>
      <c r="W13" s="235"/>
      <c r="X13" s="235"/>
      <c r="Y13" s="235"/>
      <c r="Z13" s="235"/>
      <c r="AA13" s="235"/>
      <c r="AB13" s="235"/>
      <c r="AC13" s="236"/>
      <c r="AD13" s="233"/>
      <c r="AE13" s="234"/>
      <c r="AF13" s="234"/>
      <c r="AG13" s="234"/>
      <c r="AH13" s="234"/>
      <c r="AI13" s="234"/>
      <c r="AJ13" s="234"/>
      <c r="AK13" s="234"/>
      <c r="AL13" s="246"/>
    </row>
    <row r="14" spans="1:41" ht="9.65" customHeight="1">
      <c r="A14" s="232"/>
      <c r="B14" s="231"/>
      <c r="C14" s="231"/>
      <c r="D14" s="231"/>
      <c r="E14" s="231"/>
      <c r="F14" s="231"/>
      <c r="G14" s="231"/>
      <c r="H14" s="231"/>
      <c r="I14" s="231"/>
      <c r="J14" s="18"/>
      <c r="K14" s="18"/>
      <c r="L14" s="18"/>
      <c r="M14" s="18"/>
      <c r="N14" s="18"/>
      <c r="O14" s="18"/>
      <c r="P14" s="18"/>
      <c r="Q14" s="243"/>
      <c r="R14" s="233"/>
      <c r="S14" s="311" t="s">
        <v>92</v>
      </c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2" t="b">
        <v>0</v>
      </c>
      <c r="AJ14" s="313"/>
      <c r="AK14" s="234"/>
      <c r="AL14" s="246"/>
    </row>
    <row r="15" spans="1:41" ht="12" customHeight="1" thickBot="1">
      <c r="A15" s="232"/>
      <c r="B15" s="231"/>
      <c r="C15" s="231"/>
      <c r="D15" s="231"/>
      <c r="E15" s="231"/>
      <c r="F15" s="231"/>
      <c r="G15" s="231"/>
      <c r="H15" s="231"/>
      <c r="I15" s="231"/>
      <c r="J15" s="18"/>
      <c r="K15" s="18"/>
      <c r="L15" s="18"/>
      <c r="M15" s="18"/>
      <c r="N15" s="18"/>
      <c r="O15" s="18"/>
      <c r="P15" s="18"/>
      <c r="Q15" s="243"/>
      <c r="R15" s="233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4"/>
      <c r="AJ15" s="315"/>
      <c r="AK15" s="234"/>
      <c r="AL15" s="246"/>
    </row>
    <row r="16" spans="1:41" ht="4.5" customHeight="1">
      <c r="A16" s="232"/>
      <c r="B16" s="231"/>
      <c r="C16" s="231"/>
      <c r="D16" s="231"/>
      <c r="E16" s="231"/>
      <c r="F16" s="231"/>
      <c r="G16" s="231"/>
      <c r="H16" s="231"/>
      <c r="I16" s="231"/>
      <c r="J16" s="18"/>
      <c r="K16" s="18"/>
      <c r="L16" s="18"/>
      <c r="M16" s="18"/>
      <c r="N16" s="18"/>
      <c r="O16" s="18"/>
      <c r="P16" s="18"/>
      <c r="Q16" s="243"/>
      <c r="R16" s="233"/>
      <c r="S16" s="233"/>
      <c r="T16" s="233"/>
      <c r="U16" s="234"/>
      <c r="V16" s="234"/>
      <c r="W16" s="235"/>
      <c r="X16" s="235"/>
      <c r="Y16" s="235"/>
      <c r="Z16" s="235"/>
      <c r="AA16" s="235"/>
      <c r="AB16" s="235"/>
      <c r="AC16" s="236"/>
      <c r="AD16" s="233"/>
      <c r="AE16" s="234"/>
      <c r="AF16" s="234"/>
      <c r="AG16" s="234"/>
      <c r="AH16" s="234"/>
      <c r="AI16" s="234"/>
      <c r="AJ16" s="234"/>
      <c r="AK16" s="234"/>
      <c r="AL16" s="246"/>
    </row>
    <row r="17" spans="1:38" ht="3" customHeight="1" thickBot="1">
      <c r="A17" s="85"/>
      <c r="B17" s="86"/>
      <c r="C17" s="86"/>
      <c r="D17" s="86"/>
      <c r="E17" s="86"/>
      <c r="F17" s="86"/>
      <c r="G17" s="86"/>
      <c r="H17" s="86"/>
      <c r="I17" s="86"/>
      <c r="J17" s="46"/>
      <c r="K17" s="46"/>
      <c r="L17" s="46"/>
      <c r="M17" s="46"/>
      <c r="N17" s="46"/>
      <c r="O17" s="46"/>
      <c r="P17" s="46"/>
      <c r="Q17" s="247"/>
      <c r="R17" s="247"/>
      <c r="S17" s="247"/>
      <c r="T17" s="247"/>
      <c r="U17" s="248"/>
      <c r="V17" s="248"/>
      <c r="W17" s="249"/>
      <c r="X17" s="249"/>
      <c r="Y17" s="249"/>
      <c r="Z17" s="249"/>
      <c r="AA17" s="249"/>
      <c r="AB17" s="249"/>
      <c r="AC17" s="250"/>
      <c r="AD17" s="247"/>
      <c r="AE17" s="248"/>
      <c r="AF17" s="248"/>
      <c r="AG17" s="248"/>
      <c r="AH17" s="248"/>
      <c r="AI17" s="248"/>
      <c r="AJ17" s="248"/>
      <c r="AK17" s="248"/>
      <c r="AL17" s="251"/>
    </row>
    <row r="18" spans="1:38" ht="8.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3">
      <c r="A19" s="40" t="s">
        <v>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2"/>
    </row>
    <row r="20" spans="1:38" ht="11.5" customHeight="1">
      <c r="A20" s="4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88" t="s">
        <v>78</v>
      </c>
      <c r="T20" s="288"/>
      <c r="U20" s="288"/>
      <c r="V20" s="288"/>
      <c r="W20" s="288"/>
      <c r="X20" s="288"/>
      <c r="Y20" s="288"/>
      <c r="Z20" s="288"/>
      <c r="AA20" s="290" t="s">
        <v>2</v>
      </c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1"/>
    </row>
    <row r="21" spans="1:38" ht="9.75" customHeight="1">
      <c r="A21" s="4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88"/>
      <c r="T21" s="288"/>
      <c r="U21" s="288"/>
      <c r="V21" s="288"/>
      <c r="W21" s="288"/>
      <c r="X21" s="288"/>
      <c r="Y21" s="288"/>
      <c r="Z21" s="288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92"/>
    </row>
    <row r="22" spans="1:38" s="2" customFormat="1" ht="15.75" customHeight="1">
      <c r="A22" s="44"/>
      <c r="S22" s="289"/>
      <c r="T22" s="289"/>
      <c r="U22" s="289"/>
      <c r="V22" s="289"/>
      <c r="W22" s="289"/>
      <c r="X22" s="289"/>
      <c r="Y22" s="289"/>
      <c r="Z22" s="289"/>
      <c r="AA22" s="293" t="s">
        <v>3</v>
      </c>
      <c r="AB22" s="293"/>
      <c r="AC22" s="293"/>
      <c r="AD22" s="293"/>
      <c r="AE22" s="293"/>
      <c r="AF22" s="293"/>
      <c r="AG22" s="293" t="s">
        <v>4</v>
      </c>
      <c r="AH22" s="293"/>
      <c r="AI22" s="293"/>
      <c r="AJ22" s="293"/>
      <c r="AK22" s="293"/>
      <c r="AL22" s="294"/>
    </row>
    <row r="23" spans="1:38" s="2" customFormat="1" ht="18" customHeight="1">
      <c r="A23" s="304" t="s">
        <v>39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6"/>
      <c r="S23" s="285"/>
      <c r="T23" s="286"/>
      <c r="U23" s="286"/>
      <c r="V23" s="286"/>
      <c r="W23" s="286"/>
      <c r="X23" s="286"/>
      <c r="Y23" s="286"/>
      <c r="Z23" s="287"/>
      <c r="AA23" s="114"/>
      <c r="AB23" s="283"/>
      <c r="AC23" s="283"/>
      <c r="AD23" s="283"/>
      <c r="AE23" s="283"/>
      <c r="AF23" s="115"/>
      <c r="AG23" s="114"/>
      <c r="AH23" s="283"/>
      <c r="AI23" s="283"/>
      <c r="AJ23" s="283"/>
      <c r="AK23" s="283"/>
      <c r="AL23" s="116"/>
    </row>
    <row r="24" spans="1:38" s="2" customFormat="1" ht="18" customHeight="1">
      <c r="A24" s="280" t="s">
        <v>38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2"/>
      <c r="S24" s="268"/>
      <c r="T24" s="269"/>
      <c r="U24" s="269"/>
      <c r="V24" s="269"/>
      <c r="W24" s="269"/>
      <c r="X24" s="269"/>
      <c r="Y24" s="269"/>
      <c r="Z24" s="270"/>
      <c r="AA24" s="114"/>
      <c r="AB24" s="283"/>
      <c r="AC24" s="283"/>
      <c r="AD24" s="283"/>
      <c r="AE24" s="283"/>
      <c r="AF24" s="115"/>
      <c r="AG24" s="114"/>
      <c r="AH24" s="283"/>
      <c r="AI24" s="283"/>
      <c r="AJ24" s="283"/>
      <c r="AK24" s="283"/>
      <c r="AL24" s="116"/>
    </row>
    <row r="25" spans="1:38" s="2" customFormat="1" ht="18" customHeight="1">
      <c r="A25" s="265" t="s">
        <v>24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7"/>
      <c r="S25" s="268"/>
      <c r="T25" s="269"/>
      <c r="U25" s="269"/>
      <c r="V25" s="269"/>
      <c r="W25" s="269"/>
      <c r="X25" s="269"/>
      <c r="Y25" s="269"/>
      <c r="Z25" s="270"/>
      <c r="AA25" s="268"/>
      <c r="AB25" s="269"/>
      <c r="AC25" s="269"/>
      <c r="AD25" s="269"/>
      <c r="AE25" s="269"/>
      <c r="AF25" s="270"/>
      <c r="AG25" s="268"/>
      <c r="AH25" s="269"/>
      <c r="AI25" s="269"/>
      <c r="AJ25" s="269"/>
      <c r="AK25" s="269"/>
      <c r="AL25" s="274"/>
    </row>
    <row r="26" spans="1:38" s="2" customFormat="1" ht="18" customHeight="1">
      <c r="A26" s="265" t="s">
        <v>25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7"/>
      <c r="S26" s="268"/>
      <c r="T26" s="269"/>
      <c r="U26" s="269"/>
      <c r="V26" s="269"/>
      <c r="W26" s="269"/>
      <c r="X26" s="269"/>
      <c r="Y26" s="269"/>
      <c r="Z26" s="270"/>
      <c r="AA26" s="268"/>
      <c r="AB26" s="269"/>
      <c r="AC26" s="269"/>
      <c r="AD26" s="269"/>
      <c r="AE26" s="269"/>
      <c r="AF26" s="270"/>
      <c r="AG26" s="268"/>
      <c r="AH26" s="269"/>
      <c r="AI26" s="269"/>
      <c r="AJ26" s="269"/>
      <c r="AK26" s="269"/>
      <c r="AL26" s="274"/>
    </row>
    <row r="27" spans="1:38" s="2" customFormat="1" ht="18" customHeight="1">
      <c r="A27" s="265" t="s">
        <v>56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7"/>
      <c r="S27" s="268"/>
      <c r="T27" s="269"/>
      <c r="U27" s="269"/>
      <c r="V27" s="269"/>
      <c r="W27" s="269"/>
      <c r="X27" s="269"/>
      <c r="Y27" s="269"/>
      <c r="Z27" s="270"/>
      <c r="AA27" s="268"/>
      <c r="AB27" s="269"/>
      <c r="AC27" s="269"/>
      <c r="AD27" s="269"/>
      <c r="AE27" s="269"/>
      <c r="AF27" s="270"/>
      <c r="AG27" s="268"/>
      <c r="AH27" s="269"/>
      <c r="AI27" s="269"/>
      <c r="AJ27" s="269"/>
      <c r="AK27" s="269"/>
      <c r="AL27" s="274"/>
    </row>
    <row r="28" spans="1:38" s="2" customFormat="1" ht="18" customHeight="1">
      <c r="A28" s="265" t="s">
        <v>57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8"/>
      <c r="T28" s="269"/>
      <c r="U28" s="269"/>
      <c r="V28" s="269"/>
      <c r="W28" s="269"/>
      <c r="X28" s="269"/>
      <c r="Y28" s="269"/>
      <c r="Z28" s="270"/>
      <c r="AA28" s="268"/>
      <c r="AB28" s="269"/>
      <c r="AC28" s="269"/>
      <c r="AD28" s="269"/>
      <c r="AE28" s="269"/>
      <c r="AF28" s="270"/>
      <c r="AG28" s="268"/>
      <c r="AH28" s="269"/>
      <c r="AI28" s="269"/>
      <c r="AJ28" s="269"/>
      <c r="AK28" s="269"/>
      <c r="AL28" s="274"/>
    </row>
    <row r="29" spans="1:38" s="2" customFormat="1" ht="18" customHeight="1">
      <c r="A29" s="284" t="s">
        <v>26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268"/>
      <c r="T29" s="269"/>
      <c r="U29" s="269"/>
      <c r="V29" s="269"/>
      <c r="W29" s="269"/>
      <c r="X29" s="269"/>
      <c r="Y29" s="269"/>
      <c r="Z29" s="270"/>
      <c r="AA29" s="268"/>
      <c r="AB29" s="269"/>
      <c r="AC29" s="269"/>
      <c r="AD29" s="269"/>
      <c r="AE29" s="269"/>
      <c r="AF29" s="270"/>
      <c r="AG29" s="268"/>
      <c r="AH29" s="269"/>
      <c r="AI29" s="269"/>
      <c r="AJ29" s="269"/>
      <c r="AK29" s="269"/>
      <c r="AL29" s="274"/>
    </row>
    <row r="30" spans="1:38" s="2" customFormat="1" ht="18" customHeight="1">
      <c r="A30" s="265" t="s">
        <v>47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7"/>
      <c r="S30" s="268"/>
      <c r="T30" s="269"/>
      <c r="U30" s="269"/>
      <c r="V30" s="269"/>
      <c r="W30" s="269"/>
      <c r="X30" s="269"/>
      <c r="Y30" s="269"/>
      <c r="Z30" s="270"/>
      <c r="AA30" s="268"/>
      <c r="AB30" s="269"/>
      <c r="AC30" s="269"/>
      <c r="AD30" s="269"/>
      <c r="AE30" s="269"/>
      <c r="AF30" s="270"/>
      <c r="AG30" s="268"/>
      <c r="AH30" s="269"/>
      <c r="AI30" s="269"/>
      <c r="AJ30" s="269"/>
      <c r="AK30" s="269"/>
      <c r="AL30" s="274"/>
    </row>
    <row r="31" spans="1:38" s="2" customFormat="1" ht="18" customHeight="1">
      <c r="A31" s="265" t="s">
        <v>27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7"/>
      <c r="S31" s="268"/>
      <c r="T31" s="269"/>
      <c r="U31" s="269"/>
      <c r="V31" s="269"/>
      <c r="W31" s="269"/>
      <c r="X31" s="269"/>
      <c r="Y31" s="269"/>
      <c r="Z31" s="270"/>
      <c r="AA31" s="268"/>
      <c r="AB31" s="269"/>
      <c r="AC31" s="269"/>
      <c r="AD31" s="269"/>
      <c r="AE31" s="269"/>
      <c r="AF31" s="270"/>
      <c r="AG31" s="268"/>
      <c r="AH31" s="269"/>
      <c r="AI31" s="269"/>
      <c r="AJ31" s="269"/>
      <c r="AK31" s="269"/>
      <c r="AL31" s="274"/>
    </row>
    <row r="32" spans="1:38" s="2" customFormat="1" ht="18" customHeight="1">
      <c r="A32" s="265" t="s">
        <v>28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7"/>
      <c r="S32" s="268"/>
      <c r="T32" s="269"/>
      <c r="U32" s="269"/>
      <c r="V32" s="269"/>
      <c r="W32" s="269"/>
      <c r="X32" s="269"/>
      <c r="Y32" s="269"/>
      <c r="Z32" s="270"/>
      <c r="AA32" s="268"/>
      <c r="AB32" s="269"/>
      <c r="AC32" s="269"/>
      <c r="AD32" s="269"/>
      <c r="AE32" s="269"/>
      <c r="AF32" s="270"/>
      <c r="AG32" s="268"/>
      <c r="AH32" s="269"/>
      <c r="AI32" s="269"/>
      <c r="AJ32" s="269"/>
      <c r="AK32" s="269"/>
      <c r="AL32" s="274"/>
    </row>
    <row r="33" spans="1:38" s="2" customFormat="1" ht="18" customHeight="1">
      <c r="A33" s="265" t="s">
        <v>29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7"/>
      <c r="S33" s="268"/>
      <c r="T33" s="269"/>
      <c r="U33" s="269"/>
      <c r="V33" s="269"/>
      <c r="W33" s="269"/>
      <c r="X33" s="269"/>
      <c r="Y33" s="269"/>
      <c r="Z33" s="270"/>
      <c r="AA33" s="268"/>
      <c r="AB33" s="269"/>
      <c r="AC33" s="269"/>
      <c r="AD33" s="269"/>
      <c r="AE33" s="269"/>
      <c r="AF33" s="270"/>
      <c r="AG33" s="268"/>
      <c r="AH33" s="269"/>
      <c r="AI33" s="269"/>
      <c r="AJ33" s="269"/>
      <c r="AK33" s="269"/>
      <c r="AL33" s="274"/>
    </row>
    <row r="34" spans="1:38" s="2" customFormat="1" ht="18" customHeight="1">
      <c r="A34" s="265" t="s">
        <v>30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7"/>
      <c r="S34" s="268"/>
      <c r="T34" s="269"/>
      <c r="U34" s="269"/>
      <c r="V34" s="269"/>
      <c r="W34" s="269"/>
      <c r="X34" s="269"/>
      <c r="Y34" s="269"/>
      <c r="Z34" s="270"/>
      <c r="AA34" s="268"/>
      <c r="AB34" s="269"/>
      <c r="AC34" s="269"/>
      <c r="AD34" s="269"/>
      <c r="AE34" s="269"/>
      <c r="AF34" s="270"/>
      <c r="AG34" s="268"/>
      <c r="AH34" s="269"/>
      <c r="AI34" s="269"/>
      <c r="AJ34" s="269"/>
      <c r="AK34" s="269"/>
      <c r="AL34" s="274"/>
    </row>
    <row r="35" spans="1:38" s="2" customFormat="1" ht="18" customHeight="1">
      <c r="A35" s="265" t="s">
        <v>48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7"/>
      <c r="S35" s="268"/>
      <c r="T35" s="269"/>
      <c r="U35" s="269"/>
      <c r="V35" s="269"/>
      <c r="W35" s="269"/>
      <c r="X35" s="269"/>
      <c r="Y35" s="269"/>
      <c r="Z35" s="270"/>
      <c r="AA35" s="268"/>
      <c r="AB35" s="269"/>
      <c r="AC35" s="269"/>
      <c r="AD35" s="269"/>
      <c r="AE35" s="269"/>
      <c r="AF35" s="270"/>
      <c r="AG35" s="268"/>
      <c r="AH35" s="269"/>
      <c r="AI35" s="269"/>
      <c r="AJ35" s="269"/>
      <c r="AK35" s="269"/>
      <c r="AL35" s="274"/>
    </row>
    <row r="36" spans="1:38" s="2" customFormat="1" ht="26.25" customHeight="1">
      <c r="A36" s="98" t="s">
        <v>44</v>
      </c>
      <c r="B36" s="99"/>
      <c r="C36" s="99"/>
      <c r="D36" s="99"/>
      <c r="E36" s="99"/>
      <c r="F36" s="99"/>
      <c r="G36" s="99"/>
      <c r="H36" s="99"/>
      <c r="I36" s="99"/>
      <c r="J36" s="99"/>
      <c r="K36" s="308"/>
      <c r="L36" s="309"/>
      <c r="M36" s="309"/>
      <c r="N36" s="309"/>
      <c r="O36" s="309"/>
      <c r="P36" s="309"/>
      <c r="Q36" s="309"/>
      <c r="R36" s="310"/>
      <c r="S36" s="268"/>
      <c r="T36" s="269"/>
      <c r="U36" s="269"/>
      <c r="V36" s="269"/>
      <c r="W36" s="269"/>
      <c r="X36" s="269"/>
      <c r="Y36" s="269"/>
      <c r="Z36" s="270"/>
      <c r="AA36" s="268"/>
      <c r="AB36" s="269"/>
      <c r="AC36" s="269"/>
      <c r="AD36" s="269"/>
      <c r="AE36" s="269"/>
      <c r="AF36" s="270"/>
      <c r="AG36" s="268"/>
      <c r="AH36" s="269"/>
      <c r="AI36" s="269"/>
      <c r="AJ36" s="269"/>
      <c r="AK36" s="269"/>
      <c r="AL36" s="274"/>
    </row>
    <row r="37" spans="1:38" s="2" customFormat="1" ht="25.5" customHeight="1" thickBot="1">
      <c r="A37" s="135"/>
      <c r="B37" s="136"/>
      <c r="C37" s="136"/>
      <c r="D37" s="136"/>
      <c r="E37" s="136"/>
      <c r="F37" s="136"/>
      <c r="G37" s="137"/>
      <c r="H37" s="137"/>
      <c r="I37" s="137"/>
      <c r="J37" s="137"/>
      <c r="K37" s="137"/>
      <c r="L37" s="137"/>
      <c r="M37" s="137"/>
      <c r="N37" s="272" t="s">
        <v>67</v>
      </c>
      <c r="O37" s="272"/>
      <c r="P37" s="272"/>
      <c r="Q37" s="272"/>
      <c r="R37" s="307"/>
      <c r="S37" s="271" t="str">
        <f>IF(A11="","",SUM(S23:S36))</f>
        <v/>
      </c>
      <c r="T37" s="272"/>
      <c r="U37" s="272"/>
      <c r="V37" s="272"/>
      <c r="W37" s="272"/>
      <c r="X37" s="272"/>
      <c r="Y37" s="272"/>
      <c r="Z37" s="307"/>
      <c r="AA37" s="271" t="str">
        <f>IF(A11="","",SUM(AA25:AA36))</f>
        <v/>
      </c>
      <c r="AB37" s="272"/>
      <c r="AC37" s="272"/>
      <c r="AD37" s="272"/>
      <c r="AE37" s="272"/>
      <c r="AF37" s="307"/>
      <c r="AG37" s="271" t="str">
        <f>IF(A11="","",SUM(AG25:AG36))</f>
        <v/>
      </c>
      <c r="AH37" s="272"/>
      <c r="AI37" s="272"/>
      <c r="AJ37" s="272"/>
      <c r="AK37" s="272"/>
      <c r="AL37" s="273"/>
    </row>
    <row r="38" spans="1:38" ht="12" customHeight="1" thickBot="1"/>
    <row r="39" spans="1:38" ht="13">
      <c r="A39" s="32" t="s">
        <v>10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4"/>
    </row>
    <row r="40" spans="1:38">
      <c r="A40" s="35" t="s">
        <v>32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1"/>
      <c r="R40" s="2"/>
      <c r="S40" s="2"/>
      <c r="T40" s="2"/>
      <c r="U40" s="2"/>
      <c r="V40" s="2"/>
      <c r="W40" s="2"/>
      <c r="X40" s="3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6"/>
    </row>
    <row r="41" spans="1:38" ht="27" customHeight="1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87"/>
      <c r="Q41" s="277"/>
      <c r="R41" s="278"/>
      <c r="S41" s="278"/>
      <c r="T41" s="278"/>
      <c r="U41" s="278"/>
      <c r="V41" s="278"/>
      <c r="W41" s="2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9"/>
    </row>
    <row r="42" spans="1:38">
      <c r="A42" s="144" t="s">
        <v>45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36"/>
    </row>
    <row r="43" spans="1:38" ht="15.75" customHeight="1">
      <c r="A43" s="35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1" t="s">
        <v>46</v>
      </c>
      <c r="R43" s="2"/>
      <c r="S43" s="2"/>
      <c r="T43" s="2"/>
      <c r="U43" s="2"/>
      <c r="V43" s="2"/>
      <c r="W43" s="2"/>
      <c r="X43" s="31" t="s">
        <v>21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36"/>
    </row>
    <row r="44" spans="1:38" ht="27" customHeight="1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87"/>
      <c r="Q44" s="302"/>
      <c r="R44" s="303"/>
      <c r="S44" s="303"/>
      <c r="T44" s="303"/>
      <c r="U44" s="303"/>
      <c r="V44" s="303"/>
      <c r="W44" s="2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6"/>
    </row>
    <row r="45" spans="1:38" ht="8.25" customHeight="1" thickBo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/>
    </row>
    <row r="46" spans="1:38" ht="14.5" customHeight="1">
      <c r="A46" s="192" t="s">
        <v>69</v>
      </c>
    </row>
    <row r="47" spans="1:38" ht="13.5" customHeight="1">
      <c r="A47" s="12" t="s">
        <v>79</v>
      </c>
    </row>
    <row r="48" spans="1:38" ht="6.7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1" ht="10.5" customHeight="1">
      <c r="A49" s="13" t="s">
        <v>93</v>
      </c>
    </row>
    <row r="69" spans="1:30">
      <c r="A69" s="123" t="s">
        <v>52</v>
      </c>
      <c r="B69" s="124"/>
      <c r="C69" s="124"/>
      <c r="D69" s="124"/>
      <c r="E69" s="124"/>
      <c r="F69" s="124"/>
      <c r="G69" s="124"/>
      <c r="H69" s="124"/>
      <c r="I69" s="124"/>
      <c r="J69" s="124"/>
    </row>
    <row r="70" spans="1:30">
      <c r="A70" s="108" t="s">
        <v>34</v>
      </c>
      <c r="B70" s="108"/>
      <c r="C70" s="108"/>
      <c r="D70" s="108"/>
      <c r="E70" s="108"/>
      <c r="F70" s="108"/>
      <c r="G70" s="108"/>
      <c r="H70" s="108"/>
      <c r="I70" s="108"/>
      <c r="J70" s="109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</row>
    <row r="71" spans="1:30">
      <c r="A71" s="109" t="s">
        <v>35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</row>
    <row r="72" spans="1:30">
      <c r="A72" s="109" t="s">
        <v>36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</row>
    <row r="73" spans="1:30">
      <c r="A73" s="109" t="s">
        <v>37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</row>
    <row r="74" spans="1:30">
      <c r="A74" s="205" t="s">
        <v>40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</row>
    <row r="75" spans="1:30">
      <c r="A75" s="205" t="s">
        <v>83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</row>
    <row r="76" spans="1:30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</sheetData>
  <sheetProtection password="EDD4" sheet="1" objects="1" scenarios="1" selectLockedCells="1"/>
  <mergeCells count="81">
    <mergeCell ref="S14:AH15"/>
    <mergeCell ref="AI14:AJ15"/>
    <mergeCell ref="R6:AK6"/>
    <mergeCell ref="AD11:AJ11"/>
    <mergeCell ref="AD9:AJ9"/>
    <mergeCell ref="AD10:AJ10"/>
    <mergeCell ref="A44:O44"/>
    <mergeCell ref="Q44:V44"/>
    <mergeCell ref="A23:R23"/>
    <mergeCell ref="A25:R25"/>
    <mergeCell ref="AA28:AF28"/>
    <mergeCell ref="AA33:AF33"/>
    <mergeCell ref="S34:Z34"/>
    <mergeCell ref="A34:R34"/>
    <mergeCell ref="A35:R35"/>
    <mergeCell ref="A30:R30"/>
    <mergeCell ref="N37:R37"/>
    <mergeCell ref="K36:R36"/>
    <mergeCell ref="S36:Z36"/>
    <mergeCell ref="S37:Z37"/>
    <mergeCell ref="AA37:AF37"/>
    <mergeCell ref="S33:Z33"/>
    <mergeCell ref="A11:I11"/>
    <mergeCell ref="A6:P6"/>
    <mergeCell ref="A8:P8"/>
    <mergeCell ref="S10:Y10"/>
    <mergeCell ref="S11:Y11"/>
    <mergeCell ref="S9:Y9"/>
    <mergeCell ref="S20:Z22"/>
    <mergeCell ref="AA20:AL21"/>
    <mergeCell ref="AA22:AF22"/>
    <mergeCell ref="AG22:AL22"/>
    <mergeCell ref="S32:Z32"/>
    <mergeCell ref="A33:R33"/>
    <mergeCell ref="AA32:AF32"/>
    <mergeCell ref="AG28:AL28"/>
    <mergeCell ref="AH23:AK23"/>
    <mergeCell ref="S29:Z29"/>
    <mergeCell ref="S30:Z30"/>
    <mergeCell ref="S31:Z31"/>
    <mergeCell ref="AG27:AL27"/>
    <mergeCell ref="AA27:AF27"/>
    <mergeCell ref="AA26:AF26"/>
    <mergeCell ref="AG26:AL26"/>
    <mergeCell ref="AB23:AE23"/>
    <mergeCell ref="S23:Z23"/>
    <mergeCell ref="S24:Z24"/>
    <mergeCell ref="S25:Z25"/>
    <mergeCell ref="S28:Z28"/>
    <mergeCell ref="AA36:AF36"/>
    <mergeCell ref="A41:O41"/>
    <mergeCell ref="Q41:V41"/>
    <mergeCell ref="X41:AL41"/>
    <mergeCell ref="A24:R24"/>
    <mergeCell ref="AB24:AE24"/>
    <mergeCell ref="AH24:AK24"/>
    <mergeCell ref="A31:R31"/>
    <mergeCell ref="A32:R32"/>
    <mergeCell ref="AG25:AL25"/>
    <mergeCell ref="AA25:AF25"/>
    <mergeCell ref="AG29:AL29"/>
    <mergeCell ref="AA29:AF29"/>
    <mergeCell ref="A28:R28"/>
    <mergeCell ref="A29:R29"/>
    <mergeCell ref="S35:Z35"/>
    <mergeCell ref="A26:R26"/>
    <mergeCell ref="A27:R27"/>
    <mergeCell ref="S27:Z27"/>
    <mergeCell ref="S26:Z26"/>
    <mergeCell ref="AG37:AL37"/>
    <mergeCell ref="AA31:AF31"/>
    <mergeCell ref="AG31:AL31"/>
    <mergeCell ref="AA30:AF30"/>
    <mergeCell ref="AG30:AL30"/>
    <mergeCell ref="AG36:AL36"/>
    <mergeCell ref="AG35:AL35"/>
    <mergeCell ref="AA35:AF35"/>
    <mergeCell ref="AA34:AF34"/>
    <mergeCell ref="AG34:AL34"/>
    <mergeCell ref="AG33:AL33"/>
    <mergeCell ref="AG32:AL32"/>
  </mergeCells>
  <phoneticPr fontId="4" type="noConversion"/>
  <dataValidations count="1">
    <dataValidation type="list" allowBlank="1" showInputMessage="1" showErrorMessage="1" sqref="R6">
      <formula1>$A$69:$A$75</formula1>
    </dataValidation>
  </dataValidations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34</xdr:col>
                    <xdr:colOff>107950</xdr:colOff>
                    <xdr:row>13</xdr:row>
                    <xdr:rowOff>19050</xdr:rowOff>
                  </from>
                  <to>
                    <xdr:col>35</xdr:col>
                    <xdr:colOff>133350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29"/>
  <sheetViews>
    <sheetView showGridLines="0" showRowColHeaders="0" zoomScaleNormal="100" zoomScaleSheetLayoutView="100" workbookViewId="0"/>
  </sheetViews>
  <sheetFormatPr baseColWidth="10" defaultRowHeight="12.5"/>
  <cols>
    <col min="1" max="2" width="2.54296875" customWidth="1"/>
    <col min="3" max="3" width="3" customWidth="1"/>
    <col min="4" max="14" width="2.54296875" customWidth="1"/>
    <col min="15" max="15" width="2" customWidth="1"/>
    <col min="16" max="16" width="2.54296875" customWidth="1"/>
    <col min="17" max="17" width="1" customWidth="1"/>
    <col min="18" max="21" width="2.54296875" customWidth="1"/>
    <col min="22" max="23" width="2.81640625" customWidth="1"/>
    <col min="24" max="25" width="2.54296875" customWidth="1"/>
    <col min="26" max="26" width="3.81640625" customWidth="1"/>
    <col min="27" max="30" width="2.54296875" customWidth="1"/>
    <col min="31" max="31" width="3" customWidth="1"/>
    <col min="32" max="67" width="2.54296875" customWidth="1"/>
  </cols>
  <sheetData>
    <row r="1" spans="1:39">
      <c r="A1" s="84"/>
    </row>
    <row r="2" spans="1:39" ht="20">
      <c r="L2" s="15" t="s">
        <v>0</v>
      </c>
    </row>
    <row r="3" spans="1:39" ht="4" customHeight="1" thickBot="1"/>
    <row r="4" spans="1:39" ht="13">
      <c r="A4" s="50" t="s">
        <v>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</row>
    <row r="5" spans="1:39" ht="9.5" customHeight="1">
      <c r="A5" s="80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79" t="s">
        <v>58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53"/>
    </row>
    <row r="6" spans="1:39" ht="15" customHeight="1">
      <c r="A6" s="437" t="str">
        <f>IF('Entreprise ou organisme'!A6="","  ",'Entreprise ou organisme'!A6)</f>
        <v xml:space="preserve">  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T6" s="484" t="str">
        <f>IF(E55&lt;&gt;"Sélectionnez le type d'entreprise ou d'organisme.",B122,'Entreprise ou organisme'!R6)</f>
        <v>Sélectionnez un élément.</v>
      </c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54"/>
    </row>
    <row r="7" spans="1:39" ht="9.5" customHeight="1">
      <c r="A7" s="81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54"/>
    </row>
    <row r="8" spans="1:39" ht="15" customHeight="1" thickBot="1">
      <c r="A8" s="437" t="str">
        <f>IF('Entreprise ou organisme'!A8=""," ",'Entreprise ou organisme'!A8)</f>
        <v xml:space="preserve"> 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243"/>
      <c r="T8" s="252" t="s">
        <v>89</v>
      </c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4"/>
    </row>
    <row r="9" spans="1:39" ht="9.75" customHeight="1">
      <c r="A9" s="5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6"/>
      <c r="U9" s="482" t="s">
        <v>18</v>
      </c>
      <c r="V9" s="482"/>
      <c r="W9" s="482"/>
      <c r="X9" s="482"/>
      <c r="Y9" s="482"/>
      <c r="Z9" s="482"/>
      <c r="AA9" s="482"/>
      <c r="AB9" s="27"/>
      <c r="AC9" s="28"/>
      <c r="AE9" s="482" t="s">
        <v>19</v>
      </c>
      <c r="AF9" s="482"/>
      <c r="AG9" s="482"/>
      <c r="AH9" s="482"/>
      <c r="AI9" s="482"/>
      <c r="AJ9" s="482"/>
      <c r="AK9" s="482"/>
      <c r="AL9" s="30"/>
      <c r="AM9" s="54"/>
    </row>
    <row r="10" spans="1:39" ht="9" customHeight="1">
      <c r="A10" s="81" t="s">
        <v>55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6"/>
      <c r="U10" s="481" t="s">
        <v>20</v>
      </c>
      <c r="V10" s="481"/>
      <c r="W10" s="481"/>
      <c r="X10" s="481"/>
      <c r="Y10" s="481"/>
      <c r="Z10" s="481"/>
      <c r="AA10" s="481"/>
      <c r="AB10" s="29"/>
      <c r="AC10" s="18"/>
      <c r="AE10" s="481" t="s">
        <v>20</v>
      </c>
      <c r="AF10" s="481"/>
      <c r="AG10" s="481"/>
      <c r="AH10" s="481"/>
      <c r="AI10" s="481"/>
      <c r="AJ10" s="481"/>
      <c r="AK10" s="481"/>
      <c r="AL10" s="30"/>
      <c r="AM10" s="54"/>
    </row>
    <row r="11" spans="1:39" ht="15" customHeight="1" thickBot="1">
      <c r="A11" s="439" t="str">
        <f>IF('Entreprise ou organisme'!A11=""," ",'Entreprise ou organisme'!A11)</f>
        <v xml:space="preserve"> </v>
      </c>
      <c r="B11" s="440"/>
      <c r="C11" s="440"/>
      <c r="D11" s="440"/>
      <c r="E11" s="440"/>
      <c r="F11" s="440"/>
      <c r="G11" s="440"/>
      <c r="H11" s="440"/>
      <c r="I11" s="440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2"/>
      <c r="U11" s="483" t="str">
        <f>IF('Entreprise ou organisme'!S11=""," ",'Entreprise ou organisme'!S11)</f>
        <v xml:space="preserve"> </v>
      </c>
      <c r="V11" s="483"/>
      <c r="W11" s="483"/>
      <c r="X11" s="483"/>
      <c r="Y11" s="483"/>
      <c r="Z11" s="483"/>
      <c r="AA11" s="483"/>
      <c r="AB11" s="134"/>
      <c r="AC11" s="134"/>
      <c r="AD11" s="134"/>
      <c r="AE11" s="483" t="str">
        <f>IF('Entreprise ou organisme'!AD11=""," ",'Entreprise ou organisme'!AD11)</f>
        <v xml:space="preserve"> </v>
      </c>
      <c r="AF11" s="483"/>
      <c r="AG11" s="483"/>
      <c r="AH11" s="483"/>
      <c r="AI11" s="483"/>
      <c r="AJ11" s="483"/>
      <c r="AK11" s="483"/>
      <c r="AL11" s="78"/>
      <c r="AM11" s="54"/>
    </row>
    <row r="12" spans="1:39" ht="3.65" customHeight="1">
      <c r="A12" s="44"/>
      <c r="B12" s="2"/>
      <c r="C12" s="2"/>
      <c r="D12" s="2"/>
      <c r="E12" s="2"/>
      <c r="F12" s="2"/>
      <c r="G12" s="2"/>
      <c r="H12" s="2"/>
      <c r="I12" s="2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254"/>
    </row>
    <row r="13" spans="1:39" ht="4.5" customHeight="1" thickBot="1">
      <c r="A13" s="44"/>
      <c r="B13" s="2"/>
      <c r="C13" s="2"/>
      <c r="D13" s="2"/>
      <c r="E13" s="2"/>
      <c r="F13" s="2"/>
      <c r="G13" s="2"/>
      <c r="H13" s="2"/>
      <c r="I13" s="2"/>
      <c r="S13" s="83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54"/>
    </row>
    <row r="14" spans="1:39" ht="9.65" customHeight="1">
      <c r="A14" s="44"/>
      <c r="B14" s="2"/>
      <c r="C14" s="2"/>
      <c r="D14" s="2"/>
      <c r="E14" s="2"/>
      <c r="F14" s="2"/>
      <c r="G14" s="2"/>
      <c r="H14" s="2"/>
      <c r="I14" s="2"/>
      <c r="S14" s="83"/>
      <c r="T14" s="238"/>
      <c r="U14" s="480" t="s">
        <v>92</v>
      </c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76"/>
      <c r="AK14" s="477"/>
      <c r="AL14" s="238"/>
      <c r="AM14" s="254"/>
    </row>
    <row r="15" spans="1:39" ht="10.5" customHeight="1" thickBot="1">
      <c r="A15" s="44"/>
      <c r="B15" s="2"/>
      <c r="C15" s="2"/>
      <c r="D15" s="2"/>
      <c r="E15" s="2"/>
      <c r="F15" s="2"/>
      <c r="G15" s="2"/>
      <c r="H15" s="2"/>
      <c r="I15" s="2"/>
      <c r="S15" s="83"/>
      <c r="T15" s="238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78"/>
      <c r="AK15" s="479"/>
      <c r="AL15" s="238"/>
      <c r="AM15" s="254"/>
    </row>
    <row r="16" spans="1:39" ht="4.5" customHeight="1">
      <c r="A16" s="44"/>
      <c r="B16" s="2"/>
      <c r="C16" s="2"/>
      <c r="D16" s="2"/>
      <c r="E16" s="2"/>
      <c r="F16" s="2"/>
      <c r="G16" s="2"/>
      <c r="H16" s="2"/>
      <c r="I16" s="2"/>
      <c r="S16" s="83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54"/>
    </row>
    <row r="17" spans="1:86" ht="3" customHeight="1" thickBot="1">
      <c r="A17" s="5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55"/>
    </row>
    <row r="18" spans="1:86" ht="6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S18" s="2"/>
      <c r="AT18" s="2"/>
      <c r="AU18" s="2"/>
      <c r="AV18" s="1"/>
      <c r="AX18" s="8"/>
      <c r="AY18" s="9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ht="13">
      <c r="A19" s="47" t="s">
        <v>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9"/>
      <c r="AS19" s="2"/>
      <c r="AT19" s="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2"/>
      <c r="BG19" s="2"/>
      <c r="BH19" s="2"/>
    </row>
    <row r="20" spans="1:86" ht="11.25" customHeight="1">
      <c r="A20" s="4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0"/>
      <c r="T20" s="10"/>
      <c r="U20" s="10"/>
      <c r="V20" s="10"/>
      <c r="W20" s="10"/>
      <c r="X20" s="10"/>
      <c r="Y20" s="10"/>
      <c r="Z20" s="11"/>
      <c r="AA20" s="403" t="s">
        <v>51</v>
      </c>
      <c r="AB20" s="404"/>
      <c r="AC20" s="404"/>
      <c r="AD20" s="404"/>
      <c r="AE20" s="405"/>
      <c r="AF20" s="409" t="s">
        <v>2</v>
      </c>
      <c r="AG20" s="410"/>
      <c r="AH20" s="410"/>
      <c r="AI20" s="410"/>
      <c r="AJ20" s="410"/>
      <c r="AK20" s="410"/>
      <c r="AL20" s="410"/>
      <c r="AM20" s="411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86" s="2" customFormat="1" ht="14.25" customHeight="1">
      <c r="A21" s="44"/>
      <c r="R21" s="5"/>
      <c r="S21" s="5"/>
      <c r="T21" s="5"/>
      <c r="U21" s="5"/>
      <c r="V21" s="5"/>
      <c r="W21" s="5"/>
      <c r="X21" s="5"/>
      <c r="Y21" s="5"/>
      <c r="Z21" s="6"/>
      <c r="AA21" s="406"/>
      <c r="AB21" s="407"/>
      <c r="AC21" s="407"/>
      <c r="AD21" s="407"/>
      <c r="AE21" s="408"/>
      <c r="AF21" s="412" t="s">
        <v>3</v>
      </c>
      <c r="AG21" s="413"/>
      <c r="AH21" s="413"/>
      <c r="AI21" s="414"/>
      <c r="AJ21" s="412" t="s">
        <v>4</v>
      </c>
      <c r="AK21" s="413"/>
      <c r="AL21" s="413"/>
      <c r="AM21" s="415"/>
    </row>
    <row r="22" spans="1:86" s="2" customFormat="1" ht="12" customHeight="1">
      <c r="A22" s="316" t="str">
        <f>'Entreprise ou organisme'!A23</f>
        <v>Salaires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8"/>
      <c r="L22" s="57" t="s">
        <v>5</v>
      </c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59"/>
      <c r="Z22" s="59"/>
      <c r="AA22" s="417" t="str">
        <f>IF('Entreprise ou organisme'!S23="","",'Entreprise ou organisme'!S23)</f>
        <v/>
      </c>
      <c r="AB22" s="418"/>
      <c r="AC22" s="418"/>
      <c r="AD22" s="418"/>
      <c r="AE22" s="419"/>
      <c r="AF22" s="388"/>
      <c r="AG22" s="389"/>
      <c r="AH22" s="389"/>
      <c r="AI22" s="390"/>
      <c r="AJ22" s="388"/>
      <c r="AK22" s="389"/>
      <c r="AL22" s="389"/>
      <c r="AM22" s="391"/>
    </row>
    <row r="23" spans="1:86" s="2" customFormat="1" ht="12" customHeight="1">
      <c r="A23" s="319"/>
      <c r="B23" s="320"/>
      <c r="C23" s="320"/>
      <c r="D23" s="320"/>
      <c r="E23" s="320"/>
      <c r="F23" s="320"/>
      <c r="G23" s="320"/>
      <c r="H23" s="320"/>
      <c r="I23" s="320"/>
      <c r="J23" s="320"/>
      <c r="K23" s="321"/>
      <c r="L23" s="91" t="s">
        <v>86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94"/>
      <c r="Z23" s="94"/>
      <c r="AA23" s="339" t="str">
        <f>IF('Entreprise ou organisme'!S23="","",'Entreprise ou organisme'!S23)</f>
        <v/>
      </c>
      <c r="AB23" s="340"/>
      <c r="AC23" s="340"/>
      <c r="AD23" s="340"/>
      <c r="AE23" s="341"/>
      <c r="AF23" s="392"/>
      <c r="AG23" s="393"/>
      <c r="AH23" s="393"/>
      <c r="AI23" s="394"/>
      <c r="AJ23" s="392"/>
      <c r="AK23" s="393"/>
      <c r="AL23" s="393"/>
      <c r="AM23" s="395"/>
      <c r="AX23" s="387"/>
      <c r="AY23" s="387"/>
      <c r="AZ23" s="387"/>
      <c r="BA23" s="387"/>
      <c r="BB23" s="387"/>
    </row>
    <row r="24" spans="1:86" s="2" customFormat="1" ht="12" customHeight="1">
      <c r="A24" s="316" t="str">
        <f>'Entreprise ou organisme'!A24</f>
        <v>Avantages sociaux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8"/>
      <c r="L24" s="57" t="s">
        <v>5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9"/>
      <c r="Z24" s="59"/>
      <c r="AA24" s="417" t="str">
        <f>IF('Entreprise ou organisme'!S24="","",'Entreprise ou organisme'!S24)</f>
        <v/>
      </c>
      <c r="AB24" s="418"/>
      <c r="AC24" s="418"/>
      <c r="AD24" s="418"/>
      <c r="AE24" s="419"/>
      <c r="AF24" s="388"/>
      <c r="AG24" s="389"/>
      <c r="AH24" s="389"/>
      <c r="AI24" s="390"/>
      <c r="AJ24" s="388"/>
      <c r="AK24" s="389"/>
      <c r="AL24" s="389"/>
      <c r="AM24" s="391"/>
    </row>
    <row r="25" spans="1:86" s="2" customFormat="1" ht="12" customHeight="1">
      <c r="A25" s="322"/>
      <c r="B25" s="323"/>
      <c r="C25" s="323"/>
      <c r="D25" s="323"/>
      <c r="E25" s="323"/>
      <c r="F25" s="323"/>
      <c r="G25" s="323"/>
      <c r="H25" s="323"/>
      <c r="I25" s="323"/>
      <c r="J25" s="323"/>
      <c r="K25" s="324"/>
      <c r="L25" s="91" t="s">
        <v>86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94"/>
      <c r="Z25" s="94"/>
      <c r="AA25" s="339" t="str">
        <f>IF('Entreprise ou organisme'!S24="","",'Entreprise ou organisme'!S24)</f>
        <v/>
      </c>
      <c r="AB25" s="340"/>
      <c r="AC25" s="340"/>
      <c r="AD25" s="340"/>
      <c r="AE25" s="341"/>
      <c r="AF25" s="399"/>
      <c r="AG25" s="400"/>
      <c r="AH25" s="400"/>
      <c r="AI25" s="401"/>
      <c r="AJ25" s="399"/>
      <c r="AK25" s="400"/>
      <c r="AL25" s="400"/>
      <c r="AM25" s="402"/>
      <c r="AX25" s="387"/>
      <c r="AY25" s="387"/>
      <c r="AZ25" s="387"/>
      <c r="BA25" s="387"/>
      <c r="BB25" s="387"/>
    </row>
    <row r="26" spans="1:86" s="2" customFormat="1" ht="12" customHeight="1">
      <c r="A26" s="325" t="str">
        <f>'Entreprise ou organisme'!A25</f>
        <v>Honoraires professionnels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7"/>
      <c r="L26" s="95" t="s">
        <v>5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97"/>
      <c r="Z26" s="97"/>
      <c r="AA26" s="335" t="str">
        <f>IF('Entreprise ou organisme'!S25="","",'Entreprise ou organisme'!S25)</f>
        <v/>
      </c>
      <c r="AB26" s="336"/>
      <c r="AC26" s="336"/>
      <c r="AD26" s="336"/>
      <c r="AE26" s="337"/>
      <c r="AF26" s="335" t="str">
        <f>IF('Entreprise ou organisme'!AA25="","",'Entreprise ou organisme'!AA25)</f>
        <v/>
      </c>
      <c r="AG26" s="336"/>
      <c r="AH26" s="336"/>
      <c r="AI26" s="337"/>
      <c r="AJ26" s="335" t="str">
        <f>IF('Entreprise ou organisme'!AG25="","",'Entreprise ou organisme'!AG25)</f>
        <v/>
      </c>
      <c r="AK26" s="336"/>
      <c r="AL26" s="336"/>
      <c r="AM26" s="338"/>
    </row>
    <row r="27" spans="1:86" s="2" customFormat="1" ht="12" customHeight="1">
      <c r="A27" s="322"/>
      <c r="B27" s="323"/>
      <c r="C27" s="323"/>
      <c r="D27" s="323"/>
      <c r="E27" s="323"/>
      <c r="F27" s="323"/>
      <c r="G27" s="323"/>
      <c r="H27" s="323"/>
      <c r="I27" s="323"/>
      <c r="J27" s="323"/>
      <c r="K27" s="324"/>
      <c r="L27" s="91" t="s">
        <v>86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94"/>
      <c r="Z27" s="94"/>
      <c r="AA27" s="339" t="str">
        <f>IF('Entreprise ou organisme'!S25="","",'Entreprise ou organisme'!S25)</f>
        <v/>
      </c>
      <c r="AB27" s="340"/>
      <c r="AC27" s="340"/>
      <c r="AD27" s="340"/>
      <c r="AE27" s="341"/>
      <c r="AF27" s="339" t="str">
        <f>IF('Entreprise ou organisme'!AA25="","",'Entreprise ou organisme'!AA25)</f>
        <v/>
      </c>
      <c r="AG27" s="340"/>
      <c r="AH27" s="340"/>
      <c r="AI27" s="341"/>
      <c r="AJ27" s="339" t="str">
        <f>IF('Entreprise ou organisme'!AG25="","",'Entreprise ou organisme'!AG25)</f>
        <v/>
      </c>
      <c r="AK27" s="340"/>
      <c r="AL27" s="340"/>
      <c r="AM27" s="342"/>
      <c r="AX27" s="387"/>
      <c r="AY27" s="387"/>
      <c r="AZ27" s="387"/>
      <c r="BA27" s="387"/>
      <c r="BB27" s="387"/>
    </row>
    <row r="28" spans="1:86" s="2" customFormat="1" ht="12" customHeight="1">
      <c r="A28" s="325" t="str">
        <f>'Entreprise ou organisme'!A26</f>
        <v>Location de locaux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7"/>
      <c r="L28" s="95" t="s">
        <v>5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7"/>
      <c r="Y28" s="97"/>
      <c r="Z28" s="97"/>
      <c r="AA28" s="335" t="str">
        <f>IF('Entreprise ou organisme'!S26="","",'Entreprise ou organisme'!S26)</f>
        <v/>
      </c>
      <c r="AB28" s="336"/>
      <c r="AC28" s="336"/>
      <c r="AD28" s="336"/>
      <c r="AE28" s="337"/>
      <c r="AF28" s="335" t="str">
        <f>IF('Entreprise ou organisme'!AA26="","",'Entreprise ou organisme'!AA26)</f>
        <v/>
      </c>
      <c r="AG28" s="336"/>
      <c r="AH28" s="336"/>
      <c r="AI28" s="337"/>
      <c r="AJ28" s="335" t="str">
        <f>IF('Entreprise ou organisme'!AG26="","",'Entreprise ou organisme'!AG26)</f>
        <v/>
      </c>
      <c r="AK28" s="336"/>
      <c r="AL28" s="336"/>
      <c r="AM28" s="338"/>
    </row>
    <row r="29" spans="1:86" s="2" customFormat="1" ht="12" customHeight="1">
      <c r="A29" s="322"/>
      <c r="B29" s="323"/>
      <c r="C29" s="323"/>
      <c r="D29" s="323"/>
      <c r="E29" s="323"/>
      <c r="F29" s="323"/>
      <c r="G29" s="323"/>
      <c r="H29" s="323"/>
      <c r="I29" s="323"/>
      <c r="J29" s="323"/>
      <c r="K29" s="324"/>
      <c r="L29" s="91" t="s">
        <v>86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94"/>
      <c r="Z29" s="94"/>
      <c r="AA29" s="339" t="str">
        <f>IF('Entreprise ou organisme'!S26="","",'Entreprise ou organisme'!S26)</f>
        <v/>
      </c>
      <c r="AB29" s="340"/>
      <c r="AC29" s="340"/>
      <c r="AD29" s="340"/>
      <c r="AE29" s="341"/>
      <c r="AF29" s="396" t="str">
        <f>IF('Entreprise ou organisme'!AA26="","",'Entreprise ou organisme'!AA26)</f>
        <v/>
      </c>
      <c r="AG29" s="397"/>
      <c r="AH29" s="397"/>
      <c r="AI29" s="398"/>
      <c r="AJ29" s="339" t="str">
        <f>IF('Entreprise ou organisme'!AG26="","",'Entreprise ou organisme'!AG26)</f>
        <v/>
      </c>
      <c r="AK29" s="340"/>
      <c r="AL29" s="340"/>
      <c r="AM29" s="342"/>
      <c r="AX29" s="387"/>
      <c r="AY29" s="387"/>
      <c r="AZ29" s="387"/>
      <c r="BA29" s="387"/>
      <c r="BB29" s="387"/>
    </row>
    <row r="30" spans="1:86" s="2" customFormat="1" ht="12" customHeight="1">
      <c r="A30" s="325" t="str">
        <f>'Entreprise ou organisme'!A27</f>
        <v>Location d’équipement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7"/>
      <c r="L30" s="95" t="s">
        <v>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/>
      <c r="Y30" s="97"/>
      <c r="Z30" s="97"/>
      <c r="AA30" s="335" t="str">
        <f>IF('Entreprise ou organisme'!S27="","",'Entreprise ou organisme'!S27)</f>
        <v/>
      </c>
      <c r="AB30" s="336"/>
      <c r="AC30" s="336"/>
      <c r="AD30" s="336"/>
      <c r="AE30" s="337"/>
      <c r="AF30" s="335" t="str">
        <f>IF('Entreprise ou organisme'!AA27="","",'Entreprise ou organisme'!AA27)</f>
        <v/>
      </c>
      <c r="AG30" s="336"/>
      <c r="AH30" s="336"/>
      <c r="AI30" s="337"/>
      <c r="AJ30" s="335" t="str">
        <f>IF('Entreprise ou organisme'!AG27="","",'Entreprise ou organisme'!AG27)</f>
        <v/>
      </c>
      <c r="AK30" s="336"/>
      <c r="AL30" s="336"/>
      <c r="AM30" s="338"/>
    </row>
    <row r="31" spans="1:86" s="2" customFormat="1" ht="12" customHeight="1">
      <c r="A31" s="322"/>
      <c r="B31" s="323"/>
      <c r="C31" s="323"/>
      <c r="D31" s="323"/>
      <c r="E31" s="323"/>
      <c r="F31" s="323"/>
      <c r="G31" s="323"/>
      <c r="H31" s="323"/>
      <c r="I31" s="323"/>
      <c r="J31" s="323"/>
      <c r="K31" s="324"/>
      <c r="L31" s="91" t="s">
        <v>86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  <c r="Y31" s="94"/>
      <c r="Z31" s="94"/>
      <c r="AA31" s="339" t="str">
        <f>IF('Entreprise ou organisme'!S27="","",'Entreprise ou organisme'!S27)</f>
        <v/>
      </c>
      <c r="AB31" s="340"/>
      <c r="AC31" s="340"/>
      <c r="AD31" s="340"/>
      <c r="AE31" s="341"/>
      <c r="AF31" s="339" t="str">
        <f>IF('Entreprise ou organisme'!AA27="","",'Entreprise ou organisme'!AA27)</f>
        <v/>
      </c>
      <c r="AG31" s="340"/>
      <c r="AH31" s="340"/>
      <c r="AI31" s="341"/>
      <c r="AJ31" s="339" t="str">
        <f>IF('Entreprise ou organisme'!AG27="","",'Entreprise ou organisme'!AG27)</f>
        <v/>
      </c>
      <c r="AK31" s="340"/>
      <c r="AL31" s="340"/>
      <c r="AM31" s="342"/>
      <c r="AX31" s="387"/>
      <c r="AY31" s="387"/>
      <c r="AZ31" s="387"/>
      <c r="BA31" s="387"/>
      <c r="BB31" s="387"/>
    </row>
    <row r="32" spans="1:86" s="2" customFormat="1" ht="12" customHeight="1">
      <c r="A32" s="325" t="str">
        <f>'Entreprise ou organisme'!A28</f>
        <v>Achat d’équipement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7"/>
      <c r="L32" s="95" t="s">
        <v>5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7"/>
      <c r="Y32" s="97"/>
      <c r="Z32" s="100"/>
      <c r="AA32" s="335" t="str">
        <f>IF('Entreprise ou organisme'!S28="","",'Entreprise ou organisme'!S28)</f>
        <v/>
      </c>
      <c r="AB32" s="336"/>
      <c r="AC32" s="336"/>
      <c r="AD32" s="336"/>
      <c r="AE32" s="337"/>
      <c r="AF32" s="335" t="str">
        <f>IF('Entreprise ou organisme'!AA28="","",'Entreprise ou organisme'!AA28)</f>
        <v/>
      </c>
      <c r="AG32" s="336"/>
      <c r="AH32" s="336"/>
      <c r="AI32" s="337"/>
      <c r="AJ32" s="335" t="str">
        <f>IF('Entreprise ou organisme'!AG28="","",'Entreprise ou organisme'!AG28)</f>
        <v/>
      </c>
      <c r="AK32" s="336"/>
      <c r="AL32" s="336"/>
      <c r="AM32" s="338"/>
    </row>
    <row r="33" spans="1:54" s="2" customFormat="1" ht="12" customHeight="1">
      <c r="A33" s="322"/>
      <c r="B33" s="323"/>
      <c r="C33" s="323"/>
      <c r="D33" s="323"/>
      <c r="E33" s="323"/>
      <c r="F33" s="323"/>
      <c r="G33" s="323"/>
      <c r="H33" s="323"/>
      <c r="I33" s="323"/>
      <c r="J33" s="323"/>
      <c r="K33" s="324"/>
      <c r="L33" s="91" t="s">
        <v>86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  <c r="Y33" s="94"/>
      <c r="Z33" s="101"/>
      <c r="AA33" s="339" t="str">
        <f>IF('Entreprise ou organisme'!S28="","",'Entreprise ou organisme'!S28)</f>
        <v/>
      </c>
      <c r="AB33" s="340"/>
      <c r="AC33" s="340"/>
      <c r="AD33" s="340"/>
      <c r="AE33" s="341"/>
      <c r="AF33" s="339" t="str">
        <f>IF('Entreprise ou organisme'!AA28="","",'Entreprise ou organisme'!AA28)</f>
        <v/>
      </c>
      <c r="AG33" s="340"/>
      <c r="AH33" s="340"/>
      <c r="AI33" s="341"/>
      <c r="AJ33" s="339" t="str">
        <f>IF('Entreprise ou organisme'!AG28="","",'Entreprise ou organisme'!AG28)</f>
        <v/>
      </c>
      <c r="AK33" s="340"/>
      <c r="AL33" s="340"/>
      <c r="AM33" s="342"/>
      <c r="AX33" s="387"/>
      <c r="AY33" s="387"/>
      <c r="AZ33" s="387"/>
      <c r="BA33" s="387"/>
      <c r="BB33" s="387"/>
    </row>
    <row r="34" spans="1:54" s="2" customFormat="1" ht="12" customHeight="1">
      <c r="A34" s="325" t="s">
        <v>85</v>
      </c>
      <c r="B34" s="326"/>
      <c r="C34" s="326"/>
      <c r="D34" s="326"/>
      <c r="E34" s="326"/>
      <c r="F34" s="326"/>
      <c r="G34" s="326"/>
      <c r="H34" s="326"/>
      <c r="I34" s="326"/>
      <c r="J34" s="326"/>
      <c r="K34" s="214"/>
      <c r="L34" s="95" t="s">
        <v>5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7"/>
      <c r="Y34" s="97"/>
      <c r="Z34" s="97"/>
      <c r="AA34" s="335" t="str">
        <f>IF('Entreprise ou organisme'!S29="","",'Entreprise ou organisme'!S29)</f>
        <v/>
      </c>
      <c r="AB34" s="336"/>
      <c r="AC34" s="336"/>
      <c r="AD34" s="336"/>
      <c r="AE34" s="337"/>
      <c r="AF34" s="335" t="str">
        <f>IF('Entreprise ou organisme'!AA29="","",'Entreprise ou organisme'!AA29)</f>
        <v/>
      </c>
      <c r="AG34" s="336"/>
      <c r="AH34" s="336"/>
      <c r="AI34" s="337"/>
      <c r="AJ34" s="335" t="str">
        <f>IF('Entreprise ou organisme'!AG29="","",'Entreprise ou organisme'!AG29)</f>
        <v/>
      </c>
      <c r="AK34" s="336"/>
      <c r="AL34" s="336"/>
      <c r="AM34" s="338"/>
    </row>
    <row r="35" spans="1:54" s="2" customFormat="1" ht="21" customHeight="1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215"/>
      <c r="L35" s="216" t="s">
        <v>86</v>
      </c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8"/>
      <c r="Y35" s="219"/>
      <c r="Z35" s="219"/>
      <c r="AA35" s="343" t="str">
        <f>IF('Entreprise ou organisme'!S29="","",'Entreprise ou organisme'!S29)</f>
        <v/>
      </c>
      <c r="AB35" s="344"/>
      <c r="AC35" s="344"/>
      <c r="AD35" s="344"/>
      <c r="AE35" s="345"/>
      <c r="AF35" s="343" t="str">
        <f>IF('Entreprise ou organisme'!AA29="","",'Entreprise ou organisme'!AA29)</f>
        <v/>
      </c>
      <c r="AG35" s="344"/>
      <c r="AH35" s="344"/>
      <c r="AI35" s="345"/>
      <c r="AJ35" s="343" t="str">
        <f>IF('Entreprise ou organisme'!AG29="","",'Entreprise ou organisme'!AG29)</f>
        <v/>
      </c>
      <c r="AK35" s="344"/>
      <c r="AL35" s="344"/>
      <c r="AM35" s="416"/>
      <c r="AX35" s="387"/>
      <c r="AY35" s="387"/>
      <c r="AZ35" s="387"/>
      <c r="BA35" s="387"/>
      <c r="BB35" s="387"/>
    </row>
    <row r="36" spans="1:54" s="2" customFormat="1" ht="12" customHeight="1">
      <c r="A36" s="325" t="str">
        <f>'Entreprise ou organisme'!A30</f>
        <v>Matériel ou fournitures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7"/>
      <c r="L36" s="95" t="s">
        <v>5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  <c r="Y36" s="97"/>
      <c r="Z36" s="97"/>
      <c r="AA36" s="335" t="str">
        <f>IF('Entreprise ou organisme'!S30="","",'Entreprise ou organisme'!S30)</f>
        <v/>
      </c>
      <c r="AB36" s="336"/>
      <c r="AC36" s="336"/>
      <c r="AD36" s="336"/>
      <c r="AE36" s="337"/>
      <c r="AF36" s="335" t="str">
        <f>IF('Entreprise ou organisme'!AA30="","",'Entreprise ou organisme'!AA30)</f>
        <v/>
      </c>
      <c r="AG36" s="336"/>
      <c r="AH36" s="336"/>
      <c r="AI36" s="337"/>
      <c r="AJ36" s="335" t="str">
        <f>IF('Entreprise ou organisme'!AG30="","",'Entreprise ou organisme'!AG30)</f>
        <v/>
      </c>
      <c r="AK36" s="336"/>
      <c r="AL36" s="336"/>
      <c r="AM36" s="338"/>
    </row>
    <row r="37" spans="1:54" s="2" customFormat="1" ht="12" customHeight="1">
      <c r="A37" s="322"/>
      <c r="B37" s="323"/>
      <c r="C37" s="323"/>
      <c r="D37" s="323"/>
      <c r="E37" s="323"/>
      <c r="F37" s="323"/>
      <c r="G37" s="323"/>
      <c r="H37" s="323"/>
      <c r="I37" s="323"/>
      <c r="J37" s="323"/>
      <c r="K37" s="324"/>
      <c r="L37" s="91" t="s">
        <v>86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3"/>
      <c r="Y37" s="94"/>
      <c r="Z37" s="94"/>
      <c r="AA37" s="339" t="str">
        <f>IF('Entreprise ou organisme'!S30="","",'Entreprise ou organisme'!S30)</f>
        <v/>
      </c>
      <c r="AB37" s="340"/>
      <c r="AC37" s="340"/>
      <c r="AD37" s="340"/>
      <c r="AE37" s="341"/>
      <c r="AF37" s="339" t="str">
        <f>IF('Entreprise ou organisme'!AA30="","",'Entreprise ou organisme'!AA30)</f>
        <v/>
      </c>
      <c r="AG37" s="340"/>
      <c r="AH37" s="340"/>
      <c r="AI37" s="341"/>
      <c r="AJ37" s="339" t="str">
        <f>IF('Entreprise ou organisme'!AG30="","",'Entreprise ou organisme'!AG30)</f>
        <v/>
      </c>
      <c r="AK37" s="340"/>
      <c r="AL37" s="340"/>
      <c r="AM37" s="342"/>
      <c r="AN37" s="14"/>
      <c r="AX37" s="387"/>
      <c r="AY37" s="387"/>
      <c r="AZ37" s="387"/>
      <c r="BA37" s="387"/>
      <c r="BB37" s="387"/>
    </row>
    <row r="38" spans="1:54" s="2" customFormat="1" ht="12" customHeight="1">
      <c r="A38" s="325" t="str">
        <f>'Entreprise ou organisme'!A31</f>
        <v>Frais de déplacement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7"/>
      <c r="L38" s="95" t="s">
        <v>5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7"/>
      <c r="Y38" s="97"/>
      <c r="Z38" s="97"/>
      <c r="AA38" s="335" t="str">
        <f>IF('Entreprise ou organisme'!S31="","",'Entreprise ou organisme'!S31)</f>
        <v/>
      </c>
      <c r="AB38" s="336"/>
      <c r="AC38" s="336"/>
      <c r="AD38" s="336"/>
      <c r="AE38" s="337"/>
      <c r="AF38" s="335" t="str">
        <f>IF('Entreprise ou organisme'!AA31="","",'Entreprise ou organisme'!AA31)</f>
        <v/>
      </c>
      <c r="AG38" s="336"/>
      <c r="AH38" s="336"/>
      <c r="AI38" s="337"/>
      <c r="AJ38" s="335" t="str">
        <f>IF('Entreprise ou organisme'!AG31="","",'Entreprise ou organisme'!AG31)</f>
        <v/>
      </c>
      <c r="AK38" s="336"/>
      <c r="AL38" s="336"/>
      <c r="AM38" s="338"/>
    </row>
    <row r="39" spans="1:54" s="2" customFormat="1" ht="12" customHeight="1">
      <c r="A39" s="322"/>
      <c r="B39" s="323"/>
      <c r="C39" s="323"/>
      <c r="D39" s="323"/>
      <c r="E39" s="323"/>
      <c r="F39" s="323"/>
      <c r="G39" s="323"/>
      <c r="H39" s="323"/>
      <c r="I39" s="323"/>
      <c r="J39" s="323"/>
      <c r="K39" s="324"/>
      <c r="L39" s="91" t="s">
        <v>86</v>
      </c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  <c r="Y39" s="94"/>
      <c r="Z39" s="94"/>
      <c r="AA39" s="339" t="str">
        <f>IF('Entreprise ou organisme'!S31="","",'Entreprise ou organisme'!S31)</f>
        <v/>
      </c>
      <c r="AB39" s="340"/>
      <c r="AC39" s="340"/>
      <c r="AD39" s="340"/>
      <c r="AE39" s="341"/>
      <c r="AF39" s="339" t="str">
        <f>IF('Entreprise ou organisme'!AA31="","",'Entreprise ou organisme'!AA31)</f>
        <v/>
      </c>
      <c r="AG39" s="340"/>
      <c r="AH39" s="340"/>
      <c r="AI39" s="341"/>
      <c r="AJ39" s="339" t="str">
        <f>IF('Entreprise ou organisme'!AG31="","",'Entreprise ou organisme'!AG31)</f>
        <v/>
      </c>
      <c r="AK39" s="340"/>
      <c r="AL39" s="340"/>
      <c r="AM39" s="342"/>
      <c r="AX39" s="387"/>
      <c r="AY39" s="387"/>
      <c r="AZ39" s="387"/>
      <c r="BA39" s="387"/>
      <c r="BB39" s="387"/>
    </row>
    <row r="40" spans="1:54" s="2" customFormat="1" ht="12" customHeight="1">
      <c r="A40" s="325" t="str">
        <f>'Entreprise ou organisme'!A32</f>
        <v>Assurances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7"/>
      <c r="L40" s="88" t="s">
        <v>5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90"/>
      <c r="Z40" s="90"/>
      <c r="AA40" s="332" t="str">
        <f>IF('Entreprise ou organisme'!S32="","",'Entreprise ou organisme'!S32)</f>
        <v/>
      </c>
      <c r="AB40" s="333"/>
      <c r="AC40" s="333"/>
      <c r="AD40" s="333"/>
      <c r="AE40" s="334"/>
      <c r="AF40" s="335" t="str">
        <f>IF('Entreprise ou organisme'!AA32="","",'Entreprise ou organisme'!AA32)</f>
        <v/>
      </c>
      <c r="AG40" s="336"/>
      <c r="AH40" s="336"/>
      <c r="AI40" s="337"/>
      <c r="AJ40" s="332" t="str">
        <f>IF('Entreprise ou organisme'!AG32="","",'Entreprise ou organisme'!AG32)</f>
        <v/>
      </c>
      <c r="AK40" s="333"/>
      <c r="AL40" s="333"/>
      <c r="AM40" s="375"/>
    </row>
    <row r="41" spans="1:54" s="2" customFormat="1" ht="12" customHeight="1">
      <c r="A41" s="322"/>
      <c r="B41" s="323"/>
      <c r="C41" s="323"/>
      <c r="D41" s="323"/>
      <c r="E41" s="323"/>
      <c r="F41" s="323"/>
      <c r="G41" s="323"/>
      <c r="H41" s="323"/>
      <c r="I41" s="323"/>
      <c r="J41" s="323"/>
      <c r="K41" s="324"/>
      <c r="L41" s="91" t="s">
        <v>86</v>
      </c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94"/>
      <c r="Z41" s="101"/>
      <c r="AA41" s="339" t="str">
        <f>IF('Entreprise ou organisme'!S32="","",'Entreprise ou organisme'!S32)</f>
        <v/>
      </c>
      <c r="AB41" s="340"/>
      <c r="AC41" s="340"/>
      <c r="AD41" s="340"/>
      <c r="AE41" s="341"/>
      <c r="AF41" s="339" t="str">
        <f>IF('Entreprise ou organisme'!AA32="","",'Entreprise ou organisme'!AA32)</f>
        <v/>
      </c>
      <c r="AG41" s="340"/>
      <c r="AH41" s="340"/>
      <c r="AI41" s="341"/>
      <c r="AJ41" s="339" t="str">
        <f>IF('Entreprise ou organisme'!AG32="","",'Entreprise ou organisme'!AG32)</f>
        <v/>
      </c>
      <c r="AK41" s="340"/>
      <c r="AL41" s="340"/>
      <c r="AM41" s="342"/>
      <c r="AX41" s="387"/>
      <c r="AY41" s="387"/>
      <c r="AZ41" s="387"/>
      <c r="BA41" s="387"/>
      <c r="BB41" s="387"/>
    </row>
    <row r="42" spans="1:54" s="2" customFormat="1" ht="12" customHeight="1">
      <c r="A42" s="325" t="str">
        <f>'Entreprise ou organisme'!A33</f>
        <v>Frais de formation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7"/>
      <c r="L42" s="88" t="s">
        <v>5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90"/>
      <c r="Z42" s="90"/>
      <c r="AA42" s="335" t="str">
        <f>IF('Entreprise ou organisme'!S33="","",'Entreprise ou organisme'!S33)</f>
        <v/>
      </c>
      <c r="AB42" s="336"/>
      <c r="AC42" s="336"/>
      <c r="AD42" s="336"/>
      <c r="AE42" s="337"/>
      <c r="AF42" s="335" t="str">
        <f>IF('Entreprise ou organisme'!AA33="","",'Entreprise ou organisme'!AA33)</f>
        <v/>
      </c>
      <c r="AG42" s="336"/>
      <c r="AH42" s="336"/>
      <c r="AI42" s="337"/>
      <c r="AJ42" s="335" t="str">
        <f>IF('Entreprise ou organisme'!AG33="","",'Entreprise ou organisme'!AG33)</f>
        <v/>
      </c>
      <c r="AK42" s="336"/>
      <c r="AL42" s="336"/>
      <c r="AM42" s="338"/>
    </row>
    <row r="43" spans="1:54" s="2" customFormat="1" ht="12" customHeight="1">
      <c r="A43" s="322"/>
      <c r="B43" s="323"/>
      <c r="C43" s="323"/>
      <c r="D43" s="323"/>
      <c r="E43" s="323"/>
      <c r="F43" s="323"/>
      <c r="G43" s="323"/>
      <c r="H43" s="323"/>
      <c r="I43" s="323"/>
      <c r="J43" s="323"/>
      <c r="K43" s="324"/>
      <c r="L43" s="91" t="s">
        <v>86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3"/>
      <c r="Y43" s="94"/>
      <c r="Z43" s="94"/>
      <c r="AA43" s="339" t="str">
        <f>IF('Entreprise ou organisme'!S33="","",'Entreprise ou organisme'!S33)</f>
        <v/>
      </c>
      <c r="AB43" s="340"/>
      <c r="AC43" s="340"/>
      <c r="AD43" s="340"/>
      <c r="AE43" s="341"/>
      <c r="AF43" s="339" t="str">
        <f>IF('Entreprise ou organisme'!AA33="","",'Entreprise ou organisme'!AA33)</f>
        <v/>
      </c>
      <c r="AG43" s="340"/>
      <c r="AH43" s="340"/>
      <c r="AI43" s="341"/>
      <c r="AJ43" s="339" t="str">
        <f>IF('Entreprise ou organisme'!AG33="","",'Entreprise ou organisme'!AG33)</f>
        <v/>
      </c>
      <c r="AK43" s="340"/>
      <c r="AL43" s="340"/>
      <c r="AM43" s="342"/>
      <c r="AX43" s="387"/>
      <c r="AY43" s="387"/>
      <c r="AZ43" s="387"/>
      <c r="BA43" s="387"/>
      <c r="BB43" s="387"/>
    </row>
    <row r="44" spans="1:54" s="2" customFormat="1" ht="12" customHeight="1">
      <c r="A44" s="325" t="str">
        <f>'Entreprise ou organisme'!A34</f>
        <v>Frais bancaires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7"/>
      <c r="L44" s="95" t="s">
        <v>5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7"/>
      <c r="Y44" s="97"/>
      <c r="Z44" s="100"/>
      <c r="AA44" s="332" t="str">
        <f>IF('Entreprise ou organisme'!S34="","",'Entreprise ou organisme'!S34)</f>
        <v/>
      </c>
      <c r="AB44" s="333"/>
      <c r="AC44" s="333"/>
      <c r="AD44" s="333"/>
      <c r="AE44" s="334"/>
      <c r="AF44" s="332" t="str">
        <f>IF('Entreprise ou organisme'!AA34="","",'Entreprise ou organisme'!AA34)</f>
        <v/>
      </c>
      <c r="AG44" s="333"/>
      <c r="AH44" s="333"/>
      <c r="AI44" s="334"/>
      <c r="AJ44" s="332" t="str">
        <f>IF('Entreprise ou organisme'!AG34="","",'Entreprise ou organisme'!AG34)</f>
        <v/>
      </c>
      <c r="AK44" s="333"/>
      <c r="AL44" s="333"/>
      <c r="AM44" s="375"/>
    </row>
    <row r="45" spans="1:54" s="2" customFormat="1" ht="12" customHeight="1">
      <c r="A45" s="322"/>
      <c r="B45" s="323"/>
      <c r="C45" s="323"/>
      <c r="D45" s="323"/>
      <c r="E45" s="323"/>
      <c r="F45" s="323"/>
      <c r="G45" s="323"/>
      <c r="H45" s="323"/>
      <c r="I45" s="323"/>
      <c r="J45" s="323"/>
      <c r="K45" s="324"/>
      <c r="L45" s="91" t="s">
        <v>86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3"/>
      <c r="Y45" s="94"/>
      <c r="Z45" s="101"/>
      <c r="AA45" s="339" t="str">
        <f>IF('Entreprise ou organisme'!S34="","",'Entreprise ou organisme'!S34)</f>
        <v/>
      </c>
      <c r="AB45" s="340"/>
      <c r="AC45" s="340"/>
      <c r="AD45" s="340"/>
      <c r="AE45" s="341"/>
      <c r="AF45" s="339" t="str">
        <f>IF('Entreprise ou organisme'!AA34="","",'Entreprise ou organisme'!AA34)</f>
        <v/>
      </c>
      <c r="AG45" s="340"/>
      <c r="AH45" s="340"/>
      <c r="AI45" s="341"/>
      <c r="AJ45" s="339" t="str">
        <f>IF('Entreprise ou organisme'!AG34="","",'Entreprise ou organisme'!AG34)</f>
        <v/>
      </c>
      <c r="AK45" s="340"/>
      <c r="AL45" s="340"/>
      <c r="AM45" s="342"/>
      <c r="AX45" s="387"/>
      <c r="AY45" s="387"/>
      <c r="AZ45" s="387"/>
      <c r="BA45" s="387"/>
      <c r="BB45" s="387"/>
    </row>
    <row r="46" spans="1:54" s="2" customFormat="1" ht="12" customHeight="1">
      <c r="A46" s="325" t="str">
        <f>'Entreprise ou organisme'!A35</f>
        <v>Immobilisations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7"/>
      <c r="L46" s="95" t="s">
        <v>5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7"/>
      <c r="Y46" s="97"/>
      <c r="Z46" s="100"/>
      <c r="AA46" s="335" t="str">
        <f>IF('Entreprise ou organisme'!S35="","",'Entreprise ou organisme'!S35)</f>
        <v/>
      </c>
      <c r="AB46" s="336"/>
      <c r="AC46" s="336"/>
      <c r="AD46" s="336"/>
      <c r="AE46" s="337"/>
      <c r="AF46" s="335" t="str">
        <f>IF('Entreprise ou organisme'!AA35="","",'Entreprise ou organisme'!AA35)</f>
        <v/>
      </c>
      <c r="AG46" s="336"/>
      <c r="AH46" s="336"/>
      <c r="AI46" s="337"/>
      <c r="AJ46" s="335" t="str">
        <f>IF('Entreprise ou organisme'!AG35="","",'Entreprise ou organisme'!AG35)</f>
        <v/>
      </c>
      <c r="AK46" s="336"/>
      <c r="AL46" s="336"/>
      <c r="AM46" s="338"/>
    </row>
    <row r="47" spans="1:54" s="2" customFormat="1" ht="12" customHeight="1">
      <c r="A47" s="322"/>
      <c r="B47" s="323"/>
      <c r="C47" s="323"/>
      <c r="D47" s="323"/>
      <c r="E47" s="323"/>
      <c r="F47" s="323"/>
      <c r="G47" s="323"/>
      <c r="H47" s="323"/>
      <c r="I47" s="323"/>
      <c r="J47" s="323"/>
      <c r="K47" s="324"/>
      <c r="L47" s="91" t="s">
        <v>86</v>
      </c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Y47" s="94"/>
      <c r="Z47" s="101"/>
      <c r="AA47" s="339" t="str">
        <f>IF('Entreprise ou organisme'!S35="","",'Entreprise ou organisme'!S35)</f>
        <v/>
      </c>
      <c r="AB47" s="340"/>
      <c r="AC47" s="340"/>
      <c r="AD47" s="340"/>
      <c r="AE47" s="341"/>
      <c r="AF47" s="339" t="str">
        <f>IF('Entreprise ou organisme'!AA35="","",'Entreprise ou organisme'!AA35)</f>
        <v/>
      </c>
      <c r="AG47" s="340"/>
      <c r="AH47" s="340"/>
      <c r="AI47" s="341"/>
      <c r="AJ47" s="339" t="str">
        <f>IF('Entreprise ou organisme'!AG35="","",'Entreprise ou organisme'!AG35)</f>
        <v/>
      </c>
      <c r="AK47" s="340"/>
      <c r="AL47" s="340"/>
      <c r="AM47" s="342"/>
      <c r="AX47" s="387"/>
      <c r="AY47" s="387"/>
      <c r="AZ47" s="387"/>
      <c r="BA47" s="387"/>
      <c r="BB47" s="387"/>
    </row>
    <row r="48" spans="1:54" s="2" customFormat="1" ht="12" customHeight="1">
      <c r="A48" s="211" t="str">
        <f>'Entreprise ou organisme'!A36</f>
        <v>Autres dépenses (précisez)</v>
      </c>
      <c r="B48" s="212"/>
      <c r="C48" s="212"/>
      <c r="D48" s="212"/>
      <c r="E48" s="212"/>
      <c r="F48" s="212"/>
      <c r="G48" s="212"/>
      <c r="H48" s="212"/>
      <c r="I48" s="212"/>
      <c r="J48" s="213"/>
      <c r="K48" s="213"/>
      <c r="L48" s="95" t="s">
        <v>5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  <c r="Y48" s="97"/>
      <c r="Z48" s="100"/>
      <c r="AA48" s="335" t="str">
        <f>IF('Entreprise ou organisme'!S36="","",'Entreprise ou organisme'!S36)</f>
        <v/>
      </c>
      <c r="AB48" s="336"/>
      <c r="AC48" s="336"/>
      <c r="AD48" s="336"/>
      <c r="AE48" s="337"/>
      <c r="AF48" s="335" t="str">
        <f>IF('Entreprise ou organisme'!AA36="","",'Entreprise ou organisme'!AA36)</f>
        <v/>
      </c>
      <c r="AG48" s="336"/>
      <c r="AH48" s="336"/>
      <c r="AI48" s="337"/>
      <c r="AJ48" s="335" t="str">
        <f>IF('Entreprise ou organisme'!AG36="","",'Entreprise ou organisme'!AG36)</f>
        <v/>
      </c>
      <c r="AK48" s="336"/>
      <c r="AL48" s="336"/>
      <c r="AM48" s="338"/>
      <c r="AO48"/>
      <c r="AP48"/>
      <c r="AQ48"/>
      <c r="AR48"/>
      <c r="AS48"/>
      <c r="AT48"/>
      <c r="AU48"/>
      <c r="AV48"/>
      <c r="AW48"/>
    </row>
    <row r="49" spans="1:54" s="2" customFormat="1" ht="17.25" customHeight="1">
      <c r="A49" s="472" t="str">
        <f>IF('Entreprise ou organisme'!K36="","",'Entreprise ou organisme'!K36)</f>
        <v/>
      </c>
      <c r="B49" s="473"/>
      <c r="C49" s="473"/>
      <c r="D49" s="473"/>
      <c r="E49" s="473"/>
      <c r="F49" s="473"/>
      <c r="G49" s="473"/>
      <c r="H49" s="473"/>
      <c r="I49" s="473"/>
      <c r="J49" s="473"/>
      <c r="K49" s="474"/>
      <c r="L49" s="216" t="s">
        <v>86</v>
      </c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8"/>
      <c r="Y49" s="219"/>
      <c r="Z49" s="220"/>
      <c r="AA49" s="343" t="str">
        <f>IF('Entreprise ou organisme'!S36="","",'Entreprise ou organisme'!S36)</f>
        <v/>
      </c>
      <c r="AB49" s="344"/>
      <c r="AC49" s="344"/>
      <c r="AD49" s="344"/>
      <c r="AE49" s="345"/>
      <c r="AF49" s="343" t="str">
        <f>IF('Entreprise ou organisme'!AA36="","",'Entreprise ou organisme'!AA36)</f>
        <v/>
      </c>
      <c r="AG49" s="344"/>
      <c r="AH49" s="344"/>
      <c r="AI49" s="345"/>
      <c r="AJ49" s="343" t="str">
        <f>IF('Entreprise ou organisme'!AG36="","",'Entreprise ou organisme'!AG36)</f>
        <v/>
      </c>
      <c r="AK49" s="344"/>
      <c r="AL49" s="344"/>
      <c r="AM49" s="416"/>
      <c r="AO49"/>
      <c r="AP49"/>
      <c r="AQ49"/>
      <c r="AR49"/>
      <c r="AS49"/>
      <c r="AT49"/>
      <c r="AU49"/>
      <c r="AV49"/>
      <c r="AW49"/>
      <c r="AX49" s="387"/>
      <c r="AY49" s="387"/>
      <c r="AZ49" s="387"/>
      <c r="BA49" s="387"/>
      <c r="BB49" s="387"/>
    </row>
    <row r="50" spans="1:54" s="2" customFormat="1" ht="9.75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  <c r="L50" s="103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/>
      <c r="AA50" s="380" t="s">
        <v>6</v>
      </c>
      <c r="AB50" s="381"/>
      <c r="AC50" s="381"/>
      <c r="AD50" s="381"/>
      <c r="AE50" s="382"/>
      <c r="AF50" s="73"/>
      <c r="AG50" s="74"/>
      <c r="AH50" s="74"/>
      <c r="AI50" s="75"/>
      <c r="AJ50" s="76"/>
      <c r="AK50" s="74"/>
      <c r="AL50" s="74"/>
      <c r="AM50" s="77"/>
      <c r="AO50"/>
      <c r="AP50"/>
      <c r="AQ50"/>
      <c r="AR50"/>
      <c r="AS50"/>
      <c r="AT50"/>
      <c r="AU50"/>
      <c r="AV50"/>
      <c r="AW50"/>
      <c r="AX50" s="3"/>
      <c r="AY50" s="3"/>
      <c r="AZ50" s="3"/>
      <c r="BA50" s="3"/>
    </row>
    <row r="51" spans="1:54" s="2" customFormat="1" ht="12" customHeight="1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8"/>
      <c r="L51" s="88" t="s">
        <v>43</v>
      </c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120"/>
      <c r="AA51" s="420" t="str">
        <f>IF('Entreprise ou organisme'!$A$11="","",SUM(AA48,AA46,AA44,AA42,AA40,AA38,AA36,AA34,AA32,AA30,AA28,AA26,AA24,AA22))</f>
        <v/>
      </c>
      <c r="AB51" s="421"/>
      <c r="AC51" s="421"/>
      <c r="AD51" s="421"/>
      <c r="AE51" s="422"/>
      <c r="AF51" s="423" t="str">
        <f>IF('Entreprise ou organisme'!$A$11="","",SUM(AF48,AF46,AF44,AF42,AF40,AF38,AF36,AF34,AF32,AF30,AF28,AF26))</f>
        <v/>
      </c>
      <c r="AG51" s="424"/>
      <c r="AH51" s="424"/>
      <c r="AI51" s="425"/>
      <c r="AJ51" s="426" t="str">
        <f>IF('Entreprise ou organisme'!$A$11="","",SUM(AJ48,AJ46,AJ44,AJ42,AJ40,AJ38,AJ36,AJ34,AJ32,AJ30,AJ28,AJ26))</f>
        <v/>
      </c>
      <c r="AK51" s="424"/>
      <c r="AL51" s="424"/>
      <c r="AM51" s="427"/>
      <c r="AO51"/>
      <c r="AP51"/>
      <c r="AQ51"/>
      <c r="AR51"/>
      <c r="AS51"/>
      <c r="AT51"/>
      <c r="AU51"/>
      <c r="AV51"/>
      <c r="AW51"/>
    </row>
    <row r="52" spans="1:54" s="2" customFormat="1" ht="9.75" customHeigh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8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380" t="s">
        <v>7</v>
      </c>
      <c r="AB52" s="435"/>
      <c r="AC52" s="435"/>
      <c r="AD52" s="435"/>
      <c r="AE52" s="436"/>
      <c r="AF52" s="66"/>
      <c r="AG52" s="67"/>
      <c r="AH52" s="67"/>
      <c r="AI52" s="68"/>
      <c r="AJ52" s="69"/>
      <c r="AK52" s="67"/>
      <c r="AL52" s="67"/>
      <c r="AM52" s="70"/>
      <c r="AO52"/>
      <c r="AP52"/>
      <c r="AQ52"/>
      <c r="AR52"/>
      <c r="AS52"/>
      <c r="AT52"/>
      <c r="AU52"/>
      <c r="AV52"/>
      <c r="AW52"/>
      <c r="AX52" s="3"/>
      <c r="AY52" s="3"/>
      <c r="AZ52" s="3"/>
      <c r="BA52" s="3"/>
      <c r="BB52" s="3"/>
    </row>
    <row r="53" spans="1:54" s="2" customFormat="1" ht="12" customHeight="1">
      <c r="A53" s="229"/>
      <c r="B53" s="221"/>
      <c r="C53" s="221"/>
      <c r="D53" s="221"/>
      <c r="E53" s="221"/>
      <c r="F53" s="221"/>
      <c r="G53" s="221"/>
      <c r="H53" s="221"/>
      <c r="I53" s="221"/>
      <c r="J53" s="221"/>
      <c r="K53" s="222"/>
      <c r="L53" s="121" t="s">
        <v>86</v>
      </c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428" t="str">
        <f>IF('Entreprise ou organisme'!$A$11="","",SUM(AA49,AA47,AA45,AA43,AA41,AA39,AA37,AA35,AA33,AA31,AA29,AA27,AA25,AA23))</f>
        <v/>
      </c>
      <c r="AB53" s="429"/>
      <c r="AC53" s="429"/>
      <c r="AD53" s="429"/>
      <c r="AE53" s="430"/>
      <c r="AF53" s="431" t="str">
        <f>IF('Entreprise ou organisme'!$A$11="","",SUM(AF49,,AF47,AF45,AF43,AF41,AF39,AF37,AF35,AF33,AF31,AF29,AF27))</f>
        <v/>
      </c>
      <c r="AG53" s="432"/>
      <c r="AH53" s="432"/>
      <c r="AI53" s="433"/>
      <c r="AJ53" s="432" t="str">
        <f>IF('Entreprise ou organisme'!$A$11="","",SUM(AJ49,AJ47,AJ45,AJ43,AJ41,AJ39,AJ37,AJ35,AJ33,AJ31,AJ29,AJ27))</f>
        <v/>
      </c>
      <c r="AK53" s="432"/>
      <c r="AL53" s="432"/>
      <c r="AM53" s="434"/>
      <c r="AO53"/>
      <c r="AP53"/>
      <c r="AQ53"/>
      <c r="AR53"/>
      <c r="AS53"/>
      <c r="AT53"/>
      <c r="AU53"/>
      <c r="AV53"/>
      <c r="AW53"/>
      <c r="AX53" s="387"/>
      <c r="AY53" s="387"/>
      <c r="AZ53" s="387"/>
      <c r="BA53" s="387"/>
      <c r="BB53" s="387"/>
    </row>
    <row r="54" spans="1:54" s="2" customFormat="1" ht="13.5" customHeight="1">
      <c r="A54" s="356" t="s">
        <v>2</v>
      </c>
      <c r="B54" s="357"/>
      <c r="C54" s="358"/>
      <c r="D54" s="127"/>
      <c r="E54" s="128" t="s">
        <v>70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9"/>
      <c r="S54" s="129"/>
      <c r="T54" s="129"/>
      <c r="U54" s="129"/>
      <c r="V54" s="129"/>
      <c r="W54" s="129"/>
      <c r="X54" s="129"/>
      <c r="Y54" s="129"/>
      <c r="Z54" s="129"/>
      <c r="AA54" s="106"/>
      <c r="AB54" s="106"/>
      <c r="AC54" s="106"/>
      <c r="AD54" s="106"/>
      <c r="AE54" s="107"/>
      <c r="AF54" s="383"/>
      <c r="AG54" s="347"/>
      <c r="AH54" s="347"/>
      <c r="AI54" s="384"/>
      <c r="AJ54" s="346"/>
      <c r="AK54" s="347"/>
      <c r="AL54" s="347"/>
      <c r="AM54" s="348"/>
      <c r="AO54"/>
      <c r="AP54"/>
      <c r="AQ54"/>
      <c r="AR54"/>
      <c r="AS54"/>
      <c r="AT54"/>
      <c r="AU54"/>
      <c r="AV54"/>
      <c r="AW54"/>
      <c r="AX54" s="3"/>
      <c r="AY54" s="3"/>
      <c r="AZ54" s="3"/>
      <c r="BA54" s="3"/>
      <c r="BB54" s="3"/>
    </row>
    <row r="55" spans="1:54" ht="13.5" customHeight="1">
      <c r="A55" s="359"/>
      <c r="B55" s="360"/>
      <c r="C55" s="361"/>
      <c r="E55" s="475" t="s">
        <v>42</v>
      </c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111"/>
      <c r="AB55" s="111"/>
      <c r="AC55" s="111"/>
      <c r="AD55" s="470">
        <f>IF(E55="Sélectionnez le type d'entreprise ou d'organisme.",1,IF(E55="une municipalité",2,IF(E55="une administration scolaire",3,IF(E55="une université ou un collège public",4,IF(E55="une administration hospitalière",5,IF(E55="un organisme sans but lucratif (OSBL)",6,IF(E55="un organisme à but lucratif (par exemple une entreprise privée)",7)))))))</f>
        <v>1</v>
      </c>
      <c r="AE55" s="471"/>
      <c r="AF55" s="351">
        <f>(VLOOKUP(AD55,B112:F118,2,FALSE))*100</f>
        <v>0</v>
      </c>
      <c r="AG55" s="352"/>
      <c r="AH55" s="352"/>
      <c r="AI55" s="202" t="str">
        <f>IF(AF55="","","%")</f>
        <v>%</v>
      </c>
      <c r="AJ55" s="372">
        <f>(VLOOKUP(AD55,B112:F118,4,FALSE))*100</f>
        <v>0</v>
      </c>
      <c r="AK55" s="373"/>
      <c r="AL55" s="373"/>
      <c r="AM55" s="203" t="s">
        <v>33</v>
      </c>
    </row>
    <row r="56" spans="1:54" s="2" customFormat="1" ht="9.75" customHeight="1">
      <c r="A56" s="359"/>
      <c r="B56" s="360"/>
      <c r="C56" s="361"/>
      <c r="E56" s="102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  <c r="S56" s="119"/>
      <c r="T56" s="119"/>
      <c r="U56" s="119"/>
      <c r="V56" s="119"/>
      <c r="W56" s="119"/>
      <c r="X56" s="119"/>
      <c r="Y56" s="119"/>
      <c r="Z56" s="119"/>
      <c r="AA56" s="467"/>
      <c r="AB56" s="467"/>
      <c r="AC56" s="467"/>
      <c r="AD56" s="467"/>
      <c r="AE56" s="468"/>
      <c r="AF56" s="380" t="s">
        <v>8</v>
      </c>
      <c r="AG56" s="385"/>
      <c r="AH56" s="385"/>
      <c r="AI56" s="386"/>
      <c r="AJ56" s="447" t="s">
        <v>9</v>
      </c>
      <c r="AK56" s="385"/>
      <c r="AL56" s="385"/>
      <c r="AM56" s="448"/>
      <c r="AO56"/>
      <c r="AP56"/>
      <c r="AQ56"/>
      <c r="AR56"/>
      <c r="AS56"/>
      <c r="AT56"/>
      <c r="AU56"/>
      <c r="AX56" s="3"/>
      <c r="AY56" s="3"/>
      <c r="AZ56" s="3"/>
      <c r="BA56" s="3"/>
      <c r="BB56" s="3"/>
    </row>
    <row r="57" spans="1:54" ht="13.5" customHeight="1">
      <c r="A57" s="362"/>
      <c r="B57" s="363"/>
      <c r="C57" s="364"/>
      <c r="E57" s="349" t="s">
        <v>87</v>
      </c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50"/>
      <c r="AF57" s="449" t="str">
        <f>IF('Entreprise ou organisme'!$A$11="","",(100-AF55)*AF53/100)</f>
        <v/>
      </c>
      <c r="AG57" s="449"/>
      <c r="AH57" s="449"/>
      <c r="AI57" s="450"/>
      <c r="AJ57" s="451" t="str">
        <f>IF('Entreprise ou organisme'!$A$11="","",(100-AJ55)*AJ53/100)</f>
        <v/>
      </c>
      <c r="AK57" s="449"/>
      <c r="AL57" s="449"/>
      <c r="AM57" s="452"/>
    </row>
    <row r="58" spans="1:54" ht="15" customHeight="1">
      <c r="A58" s="60" t="s">
        <v>81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63"/>
      <c r="T58" s="63"/>
      <c r="U58" s="63"/>
      <c r="V58" s="63"/>
      <c r="W58" s="63"/>
      <c r="X58" s="63"/>
      <c r="Y58" s="64"/>
      <c r="Z58" s="64"/>
      <c r="AA58" s="64"/>
      <c r="AB58" s="64"/>
      <c r="AC58" s="64"/>
      <c r="AD58" s="64"/>
      <c r="AE58" s="64"/>
      <c r="AF58" s="195"/>
      <c r="AG58" s="366" t="str">
        <f>IF('Entreprise ou organisme'!$A$11="","",SUM(AA53,AF57,AJ57))</f>
        <v/>
      </c>
      <c r="AH58" s="366"/>
      <c r="AI58" s="366"/>
      <c r="AJ58" s="366"/>
      <c r="AK58" s="366"/>
      <c r="AL58" s="366"/>
      <c r="AM58" s="367"/>
    </row>
    <row r="59" spans="1:54" ht="15" customHeight="1">
      <c r="A59" s="60" t="s">
        <v>76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63"/>
      <c r="T59" s="63"/>
      <c r="U59" s="63"/>
      <c r="V59" s="63"/>
      <c r="W59" s="63"/>
      <c r="X59" s="190"/>
      <c r="Y59" s="469"/>
      <c r="Z59" s="469"/>
      <c r="AA59" s="61" t="s">
        <v>33</v>
      </c>
      <c r="AB59" s="139"/>
      <c r="AC59" s="139"/>
      <c r="AD59" s="139"/>
      <c r="AE59" s="139"/>
      <c r="AF59" s="64"/>
      <c r="AG59" s="443" t="str">
        <f>IF('Entreprise ou organisme'!$A$11="","",Y59/100)</f>
        <v/>
      </c>
      <c r="AH59" s="443"/>
      <c r="AI59" s="443"/>
      <c r="AJ59" s="443"/>
      <c r="AK59" s="443"/>
      <c r="AL59" s="443"/>
      <c r="AM59" s="444"/>
    </row>
    <row r="60" spans="1:54" ht="15" customHeight="1" thickBot="1">
      <c r="A60" s="256" t="s">
        <v>90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8"/>
      <c r="S60" s="259"/>
      <c r="T60" s="259"/>
      <c r="U60" s="259"/>
      <c r="V60" s="259"/>
      <c r="W60" s="259"/>
      <c r="X60" s="259"/>
      <c r="Y60" s="65"/>
      <c r="Z60" s="65"/>
      <c r="AA60" s="65"/>
      <c r="AB60" s="65"/>
      <c r="AC60" s="65"/>
      <c r="AD60" s="65"/>
      <c r="AE60" s="65"/>
      <c r="AF60" s="65"/>
      <c r="AG60" s="445" t="str">
        <f>IF('Entreprise ou organisme'!$A$11="","",AG58*AG59)</f>
        <v/>
      </c>
      <c r="AH60" s="445"/>
      <c r="AI60" s="445"/>
      <c r="AJ60" s="445"/>
      <c r="AK60" s="445"/>
      <c r="AL60" s="445"/>
      <c r="AM60" s="446"/>
    </row>
    <row r="61" spans="1:54" ht="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54" ht="12.75" customHeight="1">
      <c r="A62" s="188" t="s">
        <v>68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89"/>
    </row>
    <row r="63" spans="1:54" ht="15" customHeight="1" thickBot="1">
      <c r="A63" s="155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230" t="s">
        <v>88</v>
      </c>
      <c r="AG63" s="193"/>
      <c r="AH63" s="441"/>
      <c r="AI63" s="441"/>
      <c r="AJ63" s="441"/>
      <c r="AK63" s="441"/>
      <c r="AL63" s="441"/>
      <c r="AM63" s="442"/>
    </row>
    <row r="64" spans="1:54" ht="15" customHeight="1" thickBot="1">
      <c r="A64" s="157" t="s">
        <v>11</v>
      </c>
      <c r="B64" s="158"/>
      <c r="C64" s="158"/>
      <c r="D64" s="158"/>
      <c r="E64" s="159"/>
      <c r="F64" s="159"/>
      <c r="G64" s="159"/>
      <c r="H64" s="160"/>
      <c r="I64" s="161" t="s">
        <v>60</v>
      </c>
      <c r="J64" s="162"/>
      <c r="K64" s="162"/>
      <c r="L64" s="162"/>
      <c r="M64" s="162"/>
      <c r="N64" s="162"/>
      <c r="O64" s="159"/>
      <c r="P64" s="159"/>
      <c r="Q64" s="159"/>
      <c r="R64" s="162"/>
      <c r="S64" s="162"/>
      <c r="T64" s="159"/>
      <c r="U64" s="162"/>
      <c r="V64" s="162"/>
      <c r="W64" s="162"/>
      <c r="X64" s="162"/>
      <c r="Y64" s="162"/>
      <c r="Z64" s="178"/>
      <c r="AA64" s="353"/>
      <c r="AB64" s="353"/>
      <c r="AC64" s="353"/>
      <c r="AD64" s="353"/>
      <c r="AE64" s="353"/>
      <c r="AF64" s="353"/>
      <c r="AG64" s="163"/>
      <c r="AH64" s="163"/>
      <c r="AI64" s="164"/>
      <c r="AJ64" s="164"/>
      <c r="AK64" s="164"/>
      <c r="AL64" s="164"/>
      <c r="AM64" s="165"/>
    </row>
    <row r="65" spans="1:46" ht="15" customHeight="1" thickBot="1">
      <c r="A65" s="166"/>
      <c r="B65" s="158"/>
      <c r="C65" s="158"/>
      <c r="D65" s="158"/>
      <c r="E65" s="167"/>
      <c r="F65" s="167"/>
      <c r="G65" s="167"/>
      <c r="H65" s="168"/>
      <c r="I65" s="161" t="s">
        <v>15</v>
      </c>
      <c r="J65" s="169"/>
      <c r="K65" s="162"/>
      <c r="L65" s="162"/>
      <c r="M65" s="162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96" t="s">
        <v>12</v>
      </c>
      <c r="AA65" s="453"/>
      <c r="AB65" s="453"/>
      <c r="AC65" s="453"/>
      <c r="AD65" s="453"/>
      <c r="AE65" s="453"/>
      <c r="AF65" s="453"/>
      <c r="AG65" s="163"/>
      <c r="AH65" s="163"/>
      <c r="AI65" s="164"/>
      <c r="AJ65" s="164"/>
      <c r="AK65" s="164"/>
      <c r="AL65" s="164"/>
      <c r="AM65" s="165"/>
    </row>
    <row r="66" spans="1:46" ht="15" customHeight="1" thickBot="1">
      <c r="A66" s="171"/>
      <c r="B66" s="158"/>
      <c r="C66" s="158"/>
      <c r="D66" s="158"/>
      <c r="E66" s="159"/>
      <c r="F66" s="159"/>
      <c r="G66" s="159"/>
      <c r="H66" s="160"/>
      <c r="I66" s="161" t="s">
        <v>61</v>
      </c>
      <c r="J66" s="159"/>
      <c r="K66" s="162"/>
      <c r="L66" s="162"/>
      <c r="M66" s="162"/>
      <c r="N66" s="170"/>
      <c r="O66" s="170"/>
      <c r="P66" s="172"/>
      <c r="Q66" s="172"/>
      <c r="R66" s="170"/>
      <c r="S66" s="170"/>
      <c r="T66" s="170"/>
      <c r="U66" s="170"/>
      <c r="V66" s="170"/>
      <c r="W66" s="170"/>
      <c r="X66" s="170"/>
      <c r="Y66" s="170"/>
      <c r="Z66" s="196" t="s">
        <v>13</v>
      </c>
      <c r="AA66" s="454" t="str">
        <f>IF(AA64="","",SUM(AA65,AA64))</f>
        <v/>
      </c>
      <c r="AB66" s="454"/>
      <c r="AC66" s="454"/>
      <c r="AD66" s="454"/>
      <c r="AE66" s="454"/>
      <c r="AF66" s="454"/>
      <c r="AG66" s="163"/>
      <c r="AH66" s="163"/>
      <c r="AI66" s="354"/>
      <c r="AJ66" s="354"/>
      <c r="AK66" s="354"/>
      <c r="AL66" s="354"/>
      <c r="AM66" s="355"/>
    </row>
    <row r="67" spans="1:46" ht="15" customHeight="1" thickBot="1">
      <c r="A67" s="173" t="s">
        <v>62</v>
      </c>
      <c r="B67" s="159"/>
      <c r="C67" s="159"/>
      <c r="D67" s="159"/>
      <c r="E67" s="162"/>
      <c r="F67" s="162"/>
      <c r="G67" s="162"/>
      <c r="H67" s="174"/>
      <c r="I67" s="368"/>
      <c r="J67" s="369"/>
      <c r="K67" s="369"/>
      <c r="L67" s="369"/>
      <c r="M67" s="369"/>
      <c r="N67" s="175" t="s">
        <v>14</v>
      </c>
      <c r="O67" s="466"/>
      <c r="P67" s="466"/>
      <c r="Q67" s="170" t="s">
        <v>31</v>
      </c>
      <c r="R67" s="172"/>
      <c r="S67" s="172"/>
      <c r="T67" s="172"/>
      <c r="U67" s="170"/>
      <c r="V67" s="170"/>
      <c r="W67" s="170"/>
      <c r="X67" s="170"/>
      <c r="Y67" s="170"/>
      <c r="Z67" s="196" t="s">
        <v>12</v>
      </c>
      <c r="AA67" s="454" t="str">
        <f>IF(AA64="","",$I$67*O67)</f>
        <v/>
      </c>
      <c r="AB67" s="454"/>
      <c r="AC67" s="454"/>
      <c r="AD67" s="454"/>
      <c r="AE67" s="454"/>
      <c r="AF67" s="454"/>
      <c r="AG67" s="163"/>
      <c r="AH67" s="163"/>
      <c r="AI67" s="354"/>
      <c r="AJ67" s="354"/>
      <c r="AK67" s="354"/>
      <c r="AL67" s="354"/>
      <c r="AM67" s="355"/>
    </row>
    <row r="68" spans="1:46" ht="15" customHeight="1" thickBot="1">
      <c r="A68" s="166"/>
      <c r="B68" s="159"/>
      <c r="C68" s="159"/>
      <c r="D68" s="159"/>
      <c r="E68" s="162"/>
      <c r="F68" s="162"/>
      <c r="G68" s="162"/>
      <c r="H68" s="162"/>
      <c r="I68" s="162"/>
      <c r="J68" s="162"/>
      <c r="K68" s="162"/>
      <c r="L68" s="162"/>
      <c r="M68" s="162"/>
      <c r="N68" s="170"/>
      <c r="O68" s="170"/>
      <c r="P68" s="170"/>
      <c r="Q68" s="170"/>
      <c r="R68" s="170"/>
      <c r="S68" s="170"/>
      <c r="T68" s="170"/>
      <c r="U68" s="170"/>
      <c r="V68" s="172"/>
      <c r="W68" s="172"/>
      <c r="X68" s="172"/>
      <c r="Y68" s="172"/>
      <c r="Z68" s="197" t="s">
        <v>13</v>
      </c>
      <c r="AA68" s="330" t="str">
        <f>IF(AA64="","",SUM(AA67,AA66))</f>
        <v/>
      </c>
      <c r="AB68" s="330"/>
      <c r="AC68" s="330"/>
      <c r="AD68" s="330"/>
      <c r="AE68" s="330"/>
      <c r="AF68" s="330"/>
      <c r="AG68" s="194" t="s">
        <v>16</v>
      </c>
      <c r="AH68" s="328" t="str">
        <f>IF(AA64="","",AA68)</f>
        <v/>
      </c>
      <c r="AI68" s="328"/>
      <c r="AJ68" s="328"/>
      <c r="AK68" s="328"/>
      <c r="AL68" s="328"/>
      <c r="AM68" s="329"/>
    </row>
    <row r="69" spans="1:46" ht="15.5" customHeight="1" thickBot="1">
      <c r="A69" s="176"/>
      <c r="B69" s="177"/>
      <c r="C69" s="177"/>
      <c r="D69" s="177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7"/>
      <c r="W69" s="177"/>
      <c r="X69" s="177"/>
      <c r="Y69" s="177"/>
      <c r="Z69" s="177"/>
      <c r="AA69" s="177"/>
      <c r="AB69" s="178"/>
      <c r="AC69" s="178"/>
      <c r="AD69" s="178"/>
      <c r="AE69" s="178"/>
      <c r="AF69" s="178"/>
      <c r="AG69" s="370" t="str">
        <f>IF(AA64="","",AH63-AH68)</f>
        <v/>
      </c>
      <c r="AH69" s="370"/>
      <c r="AI69" s="370"/>
      <c r="AJ69" s="370"/>
      <c r="AK69" s="370"/>
      <c r="AL69" s="370"/>
      <c r="AM69" s="371"/>
      <c r="AP69" s="376"/>
      <c r="AQ69" s="376"/>
      <c r="AR69" s="376"/>
      <c r="AS69" s="376"/>
      <c r="AT69" s="376"/>
    </row>
    <row r="70" spans="1:46" ht="15" customHeight="1" thickBot="1">
      <c r="A70" s="455" t="str">
        <f>IF(AA64="","",IF(AG69&lt;0,"Montant à verser à l'entreprise ou à l'organisme","Montant à récupérer auprès de l'entreprise ou de l'organisme"))</f>
        <v/>
      </c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7"/>
      <c r="AG70" s="377" t="str">
        <f>IF(AA64="","",IF(AG69&gt;0,AG69,(-AG69)))</f>
        <v/>
      </c>
      <c r="AH70" s="378"/>
      <c r="AI70" s="378"/>
      <c r="AJ70" s="378"/>
      <c r="AK70" s="378"/>
      <c r="AL70" s="378"/>
      <c r="AM70" s="379"/>
    </row>
    <row r="71" spans="1:46" ht="6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</row>
    <row r="72" spans="1:46" ht="13">
      <c r="A72" s="188" t="s">
        <v>23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189"/>
    </row>
    <row r="73" spans="1:46">
      <c r="A73" s="180" t="s">
        <v>22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81" t="s">
        <v>46</v>
      </c>
      <c r="R73" s="177"/>
      <c r="S73" s="177"/>
      <c r="T73" s="177"/>
      <c r="U73" s="177"/>
      <c r="V73" s="177"/>
      <c r="W73" s="177"/>
      <c r="X73" s="181" t="s">
        <v>21</v>
      </c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9"/>
    </row>
    <row r="74" spans="1:46" ht="21" customHeight="1">
      <c r="A74" s="459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182"/>
      <c r="Q74" s="461"/>
      <c r="R74" s="462"/>
      <c r="S74" s="462"/>
      <c r="T74" s="462"/>
      <c r="U74" s="462"/>
      <c r="V74" s="462"/>
      <c r="W74" s="177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4"/>
    </row>
    <row r="75" spans="1:46" ht="4.5" customHeight="1" thickBot="1">
      <c r="A75" s="185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7"/>
    </row>
    <row r="76" spans="1:46" ht="3.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46">
      <c r="A77" s="12" t="s">
        <v>79</v>
      </c>
    </row>
    <row r="78" spans="1:46" ht="6.7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46" ht="10.5" customHeight="1">
      <c r="A79" s="13" t="s">
        <v>93</v>
      </c>
    </row>
    <row r="80" spans="1:46" ht="10.5" customHeight="1">
      <c r="A80" s="13"/>
    </row>
    <row r="81" spans="1:1" ht="10.5" customHeight="1">
      <c r="A81" s="13"/>
    </row>
    <row r="82" spans="1:1" ht="10.5" customHeight="1">
      <c r="A82" s="13"/>
    </row>
    <row r="83" spans="1:1" ht="10.5" customHeight="1">
      <c r="A83" s="13"/>
    </row>
    <row r="84" spans="1:1" ht="10.5" customHeight="1">
      <c r="A84" s="13"/>
    </row>
    <row r="85" spans="1:1" ht="10.5" customHeight="1">
      <c r="A85" s="13"/>
    </row>
    <row r="86" spans="1:1" ht="10.5" customHeight="1">
      <c r="A86" s="13"/>
    </row>
    <row r="87" spans="1:1" ht="10.5" customHeight="1">
      <c r="A87" s="13"/>
    </row>
    <row r="88" spans="1:1" ht="10.5" customHeight="1">
      <c r="A88" s="13"/>
    </row>
    <row r="89" spans="1:1" ht="10.5" customHeight="1">
      <c r="A89" s="13"/>
    </row>
    <row r="90" spans="1:1" ht="10.5" customHeight="1">
      <c r="A90" s="13"/>
    </row>
    <row r="91" spans="1:1" ht="10.5" customHeight="1">
      <c r="A91" s="13"/>
    </row>
    <row r="92" spans="1:1" ht="10.5" customHeight="1">
      <c r="A92" s="13"/>
    </row>
    <row r="93" spans="1:1" ht="10.5" customHeight="1">
      <c r="A93" s="13"/>
    </row>
    <row r="94" spans="1:1" ht="10.5" customHeight="1">
      <c r="A94" s="13"/>
    </row>
    <row r="95" spans="1:1" ht="10.5" customHeight="1">
      <c r="A95" s="13"/>
    </row>
    <row r="96" spans="1:1" ht="10.5" customHeight="1">
      <c r="A96" s="13"/>
    </row>
    <row r="97" spans="1:29" ht="10.5" customHeight="1">
      <c r="A97" s="13"/>
    </row>
    <row r="98" spans="1:29" ht="10.5" customHeight="1">
      <c r="A98" s="13"/>
    </row>
    <row r="99" spans="1:29" ht="10.5" customHeight="1">
      <c r="A99" s="13"/>
    </row>
    <row r="100" spans="1:29" ht="10.5" customHeight="1">
      <c r="A100" s="13"/>
    </row>
    <row r="101" spans="1:29" ht="10.5" customHeight="1">
      <c r="A101" s="13"/>
    </row>
    <row r="105" spans="1:29">
      <c r="B105" s="130" t="s">
        <v>42</v>
      </c>
      <c r="L105" s="110"/>
      <c r="M105" s="110"/>
      <c r="N105" s="110"/>
    </row>
    <row r="106" spans="1:29">
      <c r="B106" s="108" t="s">
        <v>71</v>
      </c>
      <c r="C106" s="108"/>
      <c r="D106" s="108"/>
      <c r="E106" s="108"/>
      <c r="F106" s="108"/>
      <c r="G106" s="108"/>
      <c r="H106" s="108"/>
      <c r="I106" s="108"/>
      <c r="J106" s="108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</row>
    <row r="107" spans="1:29">
      <c r="B107" s="109" t="s">
        <v>72</v>
      </c>
      <c r="C107" s="109"/>
      <c r="D107" s="109"/>
      <c r="E107" s="109"/>
      <c r="F107" s="109"/>
      <c r="G107" s="109"/>
      <c r="H107" s="109"/>
      <c r="I107" s="109"/>
      <c r="J107" s="109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</row>
    <row r="108" spans="1:29">
      <c r="B108" s="109" t="s">
        <v>73</v>
      </c>
      <c r="C108" s="109"/>
      <c r="D108" s="109"/>
      <c r="E108" s="109"/>
      <c r="F108" s="109"/>
      <c r="G108" s="109"/>
      <c r="H108" s="109"/>
      <c r="I108" s="109"/>
      <c r="J108" s="109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</row>
    <row r="109" spans="1:29">
      <c r="B109" s="109" t="s">
        <v>74</v>
      </c>
      <c r="C109" s="109"/>
      <c r="D109" s="109"/>
      <c r="E109" s="109"/>
      <c r="F109" s="109"/>
      <c r="G109" s="109"/>
      <c r="H109" s="109"/>
      <c r="I109" s="109"/>
      <c r="J109" s="109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</row>
    <row r="110" spans="1:29">
      <c r="B110" s="109" t="s">
        <v>75</v>
      </c>
      <c r="C110" s="109"/>
      <c r="D110" s="109"/>
      <c r="E110" s="109"/>
      <c r="F110" s="109"/>
      <c r="G110" s="109"/>
      <c r="H110" s="109"/>
      <c r="I110" s="109"/>
      <c r="J110" s="109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</row>
    <row r="111" spans="1:29">
      <c r="B111" s="205" t="s">
        <v>82</v>
      </c>
      <c r="C111" s="109"/>
      <c r="D111" s="109"/>
      <c r="E111" s="109"/>
      <c r="F111" s="109"/>
      <c r="G111" s="109"/>
      <c r="H111" s="109"/>
      <c r="I111" s="109"/>
      <c r="J111" s="109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</row>
    <row r="112" spans="1:29">
      <c r="B112" s="140">
        <v>1</v>
      </c>
      <c r="C112" s="142"/>
      <c r="D112" s="141" t="s">
        <v>33</v>
      </c>
      <c r="E112" s="143"/>
      <c r="F112" s="141" t="s">
        <v>33</v>
      </c>
    </row>
    <row r="113" spans="2:46">
      <c r="B113" s="112">
        <v>2</v>
      </c>
      <c r="C113" s="365">
        <v>1</v>
      </c>
      <c r="D113" s="365"/>
      <c r="E113" s="365">
        <v>0.5</v>
      </c>
      <c r="F113" s="365"/>
      <c r="AM113" s="2"/>
      <c r="AN113" s="2"/>
      <c r="AR113" s="374"/>
      <c r="AS113" s="374"/>
      <c r="AT113" s="374"/>
    </row>
    <row r="114" spans="2:46">
      <c r="B114" s="113">
        <v>3</v>
      </c>
      <c r="C114" s="331">
        <v>0.68</v>
      </c>
      <c r="D114" s="331"/>
      <c r="E114" s="331">
        <v>0.47</v>
      </c>
      <c r="F114" s="331"/>
      <c r="AM114" s="2"/>
      <c r="AN114" s="2"/>
    </row>
    <row r="115" spans="2:46">
      <c r="B115" s="113">
        <v>4</v>
      </c>
      <c r="C115" s="331">
        <v>0.67</v>
      </c>
      <c r="D115" s="331"/>
      <c r="E115" s="331">
        <v>0.47</v>
      </c>
      <c r="F115" s="331"/>
      <c r="AM115" s="2"/>
      <c r="AN115" s="2"/>
    </row>
    <row r="116" spans="2:46">
      <c r="B116" s="113">
        <v>5</v>
      </c>
      <c r="C116" s="331">
        <v>0.83</v>
      </c>
      <c r="D116" s="331"/>
      <c r="E116" s="463">
        <v>0.51500000000000001</v>
      </c>
      <c r="F116" s="464"/>
      <c r="AM116" s="2"/>
      <c r="AN116" s="2"/>
    </row>
    <row r="117" spans="2:46">
      <c r="B117" s="113">
        <v>6</v>
      </c>
      <c r="C117" s="331">
        <v>0.5</v>
      </c>
      <c r="D117" s="331"/>
      <c r="E117" s="331">
        <v>0.5</v>
      </c>
      <c r="F117" s="331"/>
      <c r="AM117" s="2"/>
      <c r="AN117" s="2"/>
    </row>
    <row r="118" spans="2:46">
      <c r="B118" s="113">
        <v>7</v>
      </c>
      <c r="C118" s="465">
        <v>1</v>
      </c>
      <c r="D118" s="465"/>
      <c r="E118" s="465">
        <v>1</v>
      </c>
      <c r="F118" s="465"/>
      <c r="AM118" s="2"/>
      <c r="AN118" s="2"/>
    </row>
    <row r="119" spans="2:46">
      <c r="AM119" s="2"/>
    </row>
    <row r="121" spans="2:46">
      <c r="B121" s="458" t="str">
        <f>IF(E$55&lt;&gt;"Sélectionnez le type d'entreprise ou d'organisme.",E$55,'Entreprise ou organisme'!R6)</f>
        <v>Sélectionnez un élément.</v>
      </c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</row>
    <row r="122" spans="2:46">
      <c r="B122" s="2" t="b">
        <f>IF($B$121="une municipalité","Municipalité",IF($B$121="une administration scolaire","Administration scolaire",IF($B$121="une université ou un collège public","Université ou collège public",IF($B$121="une administration hospitalière","Administration hospitalière",IF($B$121="un organisme sans but lucratif (OSBL)","Organisme sans but lucratif (OSBL)",IF($B$121="un organisme à but lucratif (par exemple une entreprise privée)","Organisme à but lucratif (par exemple une entreprise privée)"))))))</f>
        <v>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4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46">
      <c r="B124" s="117" t="s">
        <v>34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46">
      <c r="B125" s="117" t="s">
        <v>35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46">
      <c r="B126" s="117" t="s">
        <v>36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46">
      <c r="B127" s="117" t="s">
        <v>37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46">
      <c r="B128" s="117" t="s">
        <v>40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>
      <c r="B129" s="117" t="s">
        <v>41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</sheetData>
  <sheetProtection password="EDD4" sheet="1" objects="1" scenarios="1" selectLockedCells="1"/>
  <mergeCells count="185">
    <mergeCell ref="AJ14:AK15"/>
    <mergeCell ref="U14:AI15"/>
    <mergeCell ref="U10:AA10"/>
    <mergeCell ref="U9:AA9"/>
    <mergeCell ref="U11:AA11"/>
    <mergeCell ref="AE11:AK11"/>
    <mergeCell ref="AE10:AK10"/>
    <mergeCell ref="AE9:AK9"/>
    <mergeCell ref="A6:R6"/>
    <mergeCell ref="T6:AL6"/>
    <mergeCell ref="E55:Z55"/>
    <mergeCell ref="AA47:AE47"/>
    <mergeCell ref="AA44:AE44"/>
    <mergeCell ref="AA45:AE45"/>
    <mergeCell ref="AF42:AI42"/>
    <mergeCell ref="AJ42:AM42"/>
    <mergeCell ref="AA34:AE34"/>
    <mergeCell ref="AF43:AI43"/>
    <mergeCell ref="AJ43:AM43"/>
    <mergeCell ref="AA35:AE35"/>
    <mergeCell ref="AA41:AE41"/>
    <mergeCell ref="AJ35:AM35"/>
    <mergeCell ref="A46:K47"/>
    <mergeCell ref="AA30:AE30"/>
    <mergeCell ref="AA31:AE31"/>
    <mergeCell ref="AA36:AE36"/>
    <mergeCell ref="AA37:AE37"/>
    <mergeCell ref="A70:AF70"/>
    <mergeCell ref="B121:S121"/>
    <mergeCell ref="A74:O74"/>
    <mergeCell ref="Q74:V74"/>
    <mergeCell ref="E113:F113"/>
    <mergeCell ref="E114:F114"/>
    <mergeCell ref="E115:F115"/>
    <mergeCell ref="E116:F116"/>
    <mergeCell ref="E118:F118"/>
    <mergeCell ref="C117:D117"/>
    <mergeCell ref="E117:F117"/>
    <mergeCell ref="C118:D118"/>
    <mergeCell ref="O67:P67"/>
    <mergeCell ref="AA56:AE56"/>
    <mergeCell ref="Y59:Z59"/>
    <mergeCell ref="AD55:AE55"/>
    <mergeCell ref="A34:J35"/>
    <mergeCell ref="A49:K49"/>
    <mergeCell ref="A42:K43"/>
    <mergeCell ref="A44:K45"/>
    <mergeCell ref="AH63:AM63"/>
    <mergeCell ref="AG59:AM59"/>
    <mergeCell ref="AG60:AM60"/>
    <mergeCell ref="AJ56:AM56"/>
    <mergeCell ref="AF57:AI57"/>
    <mergeCell ref="AJ57:AM57"/>
    <mergeCell ref="AA65:AF65"/>
    <mergeCell ref="AA66:AF66"/>
    <mergeCell ref="AA67:AF67"/>
    <mergeCell ref="AX53:BB53"/>
    <mergeCell ref="AA51:AE51"/>
    <mergeCell ref="AF51:AI51"/>
    <mergeCell ref="AJ51:AM51"/>
    <mergeCell ref="AA53:AE53"/>
    <mergeCell ref="AF53:AI53"/>
    <mergeCell ref="AJ53:AM53"/>
    <mergeCell ref="AA52:AE52"/>
    <mergeCell ref="A8:R8"/>
    <mergeCell ref="A11:I11"/>
    <mergeCell ref="AF45:AI45"/>
    <mergeCell ref="AJ45:AM45"/>
    <mergeCell ref="AF41:AI41"/>
    <mergeCell ref="AJ41:AM41"/>
    <mergeCell ref="AA29:AE29"/>
    <mergeCell ref="AA26:AE26"/>
    <mergeCell ref="AA27:AE27"/>
    <mergeCell ref="AA24:AE24"/>
    <mergeCell ref="AA25:AE25"/>
    <mergeCell ref="AJ40:AM40"/>
    <mergeCell ref="AF40:AI40"/>
    <mergeCell ref="AA32:AE32"/>
    <mergeCell ref="AA42:AE42"/>
    <mergeCell ref="AA43:AE43"/>
    <mergeCell ref="AX49:BB49"/>
    <mergeCell ref="AA20:AE21"/>
    <mergeCell ref="AF20:AM20"/>
    <mergeCell ref="AF21:AI21"/>
    <mergeCell ref="AJ21:AM21"/>
    <mergeCell ref="AX47:BB47"/>
    <mergeCell ref="AX43:BB43"/>
    <mergeCell ref="AX45:BB45"/>
    <mergeCell ref="AA48:AE48"/>
    <mergeCell ref="AF48:AI48"/>
    <mergeCell ref="AF49:AI49"/>
    <mergeCell ref="AJ49:AM49"/>
    <mergeCell ref="AA22:AE22"/>
    <mergeCell ref="AA23:AE23"/>
    <mergeCell ref="AX29:BB29"/>
    <mergeCell ref="AF27:AI27"/>
    <mergeCell ref="AJ27:AM27"/>
    <mergeCell ref="AF31:AI31"/>
    <mergeCell ref="AJ31:AM31"/>
    <mergeCell ref="AA33:AE33"/>
    <mergeCell ref="AX23:BB23"/>
    <mergeCell ref="AX27:BB27"/>
    <mergeCell ref="AF26:AI26"/>
    <mergeCell ref="AA28:AE28"/>
    <mergeCell ref="AX33:BB33"/>
    <mergeCell ref="AX37:BB37"/>
    <mergeCell ref="AF36:AI36"/>
    <mergeCell ref="AJ36:AM36"/>
    <mergeCell ref="AF37:AI37"/>
    <mergeCell ref="AF22:AI22"/>
    <mergeCell ref="AJ22:AM22"/>
    <mergeCell ref="AF23:AI23"/>
    <mergeCell ref="AJ23:AM23"/>
    <mergeCell ref="AX25:BB25"/>
    <mergeCell ref="AJ26:AM26"/>
    <mergeCell ref="AF29:AI29"/>
    <mergeCell ref="AJ29:AM29"/>
    <mergeCell ref="AF24:AI24"/>
    <mergeCell ref="AJ24:AM24"/>
    <mergeCell ref="AF25:AI25"/>
    <mergeCell ref="AJ25:AM25"/>
    <mergeCell ref="AF30:AI30"/>
    <mergeCell ref="AJ30:AM30"/>
    <mergeCell ref="AJ28:AM28"/>
    <mergeCell ref="AF32:AI32"/>
    <mergeCell ref="AJ32:AM32"/>
    <mergeCell ref="AF33:AI33"/>
    <mergeCell ref="AJ33:AM33"/>
    <mergeCell ref="AR113:AT113"/>
    <mergeCell ref="AJ44:AM44"/>
    <mergeCell ref="AP69:AT69"/>
    <mergeCell ref="AG70:AM70"/>
    <mergeCell ref="AA50:AE50"/>
    <mergeCell ref="AF54:AI54"/>
    <mergeCell ref="AF56:AI56"/>
    <mergeCell ref="AF28:AI28"/>
    <mergeCell ref="AX31:BB31"/>
    <mergeCell ref="AJ37:AM37"/>
    <mergeCell ref="AX35:BB35"/>
    <mergeCell ref="AF34:AI34"/>
    <mergeCell ref="AJ34:AM34"/>
    <mergeCell ref="AF35:AI35"/>
    <mergeCell ref="AX41:BB41"/>
    <mergeCell ref="AA38:AE38"/>
    <mergeCell ref="AF38:AI38"/>
    <mergeCell ref="AJ38:AM38"/>
    <mergeCell ref="AA39:AE39"/>
    <mergeCell ref="AF39:AI39"/>
    <mergeCell ref="AJ39:AM39"/>
    <mergeCell ref="AA40:AE40"/>
    <mergeCell ref="AX39:BB39"/>
    <mergeCell ref="AJ48:AM48"/>
    <mergeCell ref="AH68:AM68"/>
    <mergeCell ref="AA68:AF68"/>
    <mergeCell ref="C116:D116"/>
    <mergeCell ref="AF44:AI44"/>
    <mergeCell ref="AF46:AI46"/>
    <mergeCell ref="AJ46:AM46"/>
    <mergeCell ref="AF47:AI47"/>
    <mergeCell ref="AJ47:AM47"/>
    <mergeCell ref="AA46:AE46"/>
    <mergeCell ref="AA49:AE49"/>
    <mergeCell ref="AJ54:AM54"/>
    <mergeCell ref="E57:AE57"/>
    <mergeCell ref="AF55:AH55"/>
    <mergeCell ref="AA64:AF64"/>
    <mergeCell ref="AI66:AM66"/>
    <mergeCell ref="AI67:AM67"/>
    <mergeCell ref="A54:C57"/>
    <mergeCell ref="C115:D115"/>
    <mergeCell ref="C113:D113"/>
    <mergeCell ref="C114:D114"/>
    <mergeCell ref="AG58:AM58"/>
    <mergeCell ref="I67:M67"/>
    <mergeCell ref="AG69:AM69"/>
    <mergeCell ref="AJ55:AL55"/>
    <mergeCell ref="A22:K23"/>
    <mergeCell ref="A24:K25"/>
    <mergeCell ref="A26:K27"/>
    <mergeCell ref="A28:K29"/>
    <mergeCell ref="A30:K31"/>
    <mergeCell ref="A32:K33"/>
    <mergeCell ref="A36:K37"/>
    <mergeCell ref="A38:K39"/>
    <mergeCell ref="A40:K41"/>
  </mergeCells>
  <phoneticPr fontId="4" type="noConversion"/>
  <dataValidations count="1">
    <dataValidation type="list" allowBlank="1" showInputMessage="1" showErrorMessage="1" sqref="E55">
      <formula1>$B$105:$B$111</formula1>
    </dataValidation>
  </dataValidations>
  <printOptions horizontalCentered="1"/>
  <pageMargins left="0.39370078740157483" right="0.35433070866141736" top="0.19685039370078741" bottom="0.27559055118110237" header="0.27559055118110237" footer="0.27559055118110237"/>
  <pageSetup paperSize="5" orientation="portrait" r:id="rId1"/>
  <headerFooter alignWithMargins="0"/>
  <cellWatches>
    <cellWatch r="E55"/>
    <cellWatch r="AO55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35</xdr:col>
                    <xdr:colOff>107950</xdr:colOff>
                    <xdr:row>13</xdr:row>
                    <xdr:rowOff>31750</xdr:rowOff>
                  </from>
                  <to>
                    <xdr:col>36</xdr:col>
                    <xdr:colOff>133350</xdr:colOff>
                    <xdr:row>14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Consignes</vt:lpstr>
      <vt:lpstr>Entreprise ou organisme</vt:lpstr>
      <vt:lpstr>Services Québec</vt:lpstr>
      <vt:lpstr>Consignes!Zone_d_impression</vt:lpstr>
      <vt:lpstr>'Entreprise ou organisme'!Zone_d_impression</vt:lpstr>
      <vt:lpstr>'Services Québec'!Zone_d_impression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imprimes.administratifs@MTESS.GOUV.QC.CA</dc:creator>
  <cp:lastModifiedBy>Imprimés administratifs</cp:lastModifiedBy>
  <cp:lastPrinted>2020-07-17T13:58:11Z</cp:lastPrinted>
  <dcterms:created xsi:type="dcterms:W3CDTF">2008-08-28T17:55:11Z</dcterms:created>
  <dcterms:modified xsi:type="dcterms:W3CDTF">2020-07-17T14:00:06Z</dcterms:modified>
</cp:coreProperties>
</file>